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5315" windowHeight="9825"/>
  </bookViews>
  <sheets>
    <sheet name="C.Formalizados 3t." sheetId="5" r:id="rId1"/>
    <sheet name="Hoja2" sheetId="2" r:id="rId2"/>
    <sheet name="Hoja3" sheetId="4" r:id="rId3"/>
  </sheets>
  <definedNames>
    <definedName name="_xlnm._FilterDatabase" localSheetId="0" hidden="1">'C.Formalizados 3t.'!$A$2:$AL$2</definedName>
    <definedName name="_xlnm.Print_Area" localSheetId="0">'C.Formalizados 3t.'!$A:$V</definedName>
    <definedName name="_xlnm.Print_Titles" localSheetId="0">'C.Formalizados 3t.'!$2:$2</definedName>
  </definedNames>
  <calcPr calcId="145621"/>
</workbook>
</file>

<file path=xl/calcChain.xml><?xml version="1.0" encoding="utf-8"?>
<calcChain xmlns="http://schemas.openxmlformats.org/spreadsheetml/2006/main">
  <c r="T116" i="5" l="1"/>
  <c r="Q116" i="5"/>
  <c r="T115" i="5"/>
  <c r="Q115" i="5"/>
  <c r="Q114" i="5"/>
  <c r="T113" i="5"/>
  <c r="T112" i="5"/>
  <c r="T111" i="5"/>
  <c r="Q111" i="5"/>
  <c r="T109" i="5"/>
  <c r="T108" i="5"/>
  <c r="T107" i="5"/>
  <c r="Q107" i="5"/>
  <c r="T106" i="5"/>
  <c r="Q106" i="5"/>
  <c r="T105" i="5"/>
  <c r="T104" i="5"/>
  <c r="T103" i="5"/>
  <c r="Q103" i="5"/>
  <c r="T102" i="5"/>
  <c r="T101" i="5"/>
  <c r="Q101" i="5"/>
  <c r="T100" i="5"/>
  <c r="Q100" i="5"/>
  <c r="T99" i="5"/>
  <c r="T98" i="5"/>
  <c r="T97" i="5"/>
  <c r="T96" i="5"/>
  <c r="T95" i="5"/>
  <c r="Q95" i="5"/>
  <c r="T94" i="5"/>
  <c r="Q94" i="5"/>
  <c r="T92" i="5"/>
  <c r="T91" i="5"/>
  <c r="T90" i="5"/>
  <c r="Q90" i="5"/>
  <c r="T89" i="5"/>
  <c r="T88" i="5"/>
  <c r="Q88" i="5"/>
  <c r="T84" i="5"/>
  <c r="Q84" i="5"/>
  <c r="T83" i="5"/>
  <c r="Q83" i="5"/>
  <c r="T82" i="5"/>
  <c r="T81" i="5"/>
  <c r="T80" i="5"/>
  <c r="T78" i="5"/>
  <c r="T77" i="5"/>
  <c r="T76" i="5"/>
  <c r="T75" i="5"/>
  <c r="T74" i="5"/>
  <c r="T73" i="5"/>
  <c r="T72" i="5"/>
  <c r="Q72" i="5"/>
  <c r="T71" i="5"/>
  <c r="T70" i="5"/>
  <c r="Q70" i="5"/>
  <c r="T69" i="5"/>
  <c r="Q69" i="5"/>
  <c r="T68" i="5"/>
  <c r="Q68" i="5"/>
  <c r="T67" i="5"/>
  <c r="T66" i="5"/>
  <c r="Q66" i="5"/>
  <c r="T65" i="5"/>
  <c r="Q65" i="5"/>
  <c r="T64" i="5"/>
  <c r="Q64" i="5"/>
  <c r="T63" i="5"/>
  <c r="Q63" i="5"/>
  <c r="T62" i="5"/>
  <c r="Q62" i="5"/>
  <c r="Q60" i="5"/>
  <c r="T58" i="5"/>
  <c r="Q58" i="5"/>
  <c r="T57" i="5"/>
  <c r="Q57" i="5"/>
  <c r="T56" i="5"/>
  <c r="Q56" i="5"/>
  <c r="T55" i="5"/>
  <c r="Q55" i="5"/>
  <c r="T53" i="5"/>
  <c r="T52" i="5"/>
  <c r="Q52" i="5"/>
  <c r="T50" i="5"/>
  <c r="Q50" i="5"/>
  <c r="Q49" i="5"/>
  <c r="T48" i="5"/>
  <c r="Q48" i="5"/>
  <c r="T47" i="5"/>
  <c r="Q47" i="5"/>
  <c r="T46" i="5"/>
  <c r="T45" i="5"/>
  <c r="T44" i="5"/>
  <c r="T43" i="5"/>
  <c r="Q43" i="5"/>
  <c r="T42" i="5"/>
  <c r="T41" i="5"/>
  <c r="T40" i="5"/>
  <c r="T39" i="5"/>
  <c r="Q39" i="5"/>
  <c r="T38" i="5"/>
  <c r="Q37" i="5"/>
  <c r="T36" i="5"/>
  <c r="T34" i="5"/>
  <c r="T33" i="5"/>
  <c r="T32" i="5"/>
  <c r="T31" i="5"/>
  <c r="T30" i="5"/>
  <c r="T29" i="5"/>
  <c r="Q29" i="5"/>
  <c r="Q28" i="5"/>
  <c r="T27" i="5"/>
  <c r="Q27" i="5"/>
  <c r="T25" i="5"/>
  <c r="Q25" i="5"/>
  <c r="T24" i="5"/>
  <c r="Q24" i="5"/>
  <c r="T23" i="5"/>
  <c r="T22" i="5"/>
  <c r="Q22" i="5"/>
  <c r="T21" i="5"/>
  <c r="Q21" i="5"/>
  <c r="T20" i="5"/>
  <c r="T19" i="5"/>
  <c r="T17" i="5"/>
  <c r="T16" i="5"/>
  <c r="T13" i="5"/>
  <c r="Q13" i="5"/>
  <c r="T11" i="5"/>
  <c r="Q11" i="5"/>
  <c r="T10" i="5"/>
  <c r="Q10" i="5"/>
  <c r="T9" i="5"/>
  <c r="Q9" i="5"/>
  <c r="Q8" i="5"/>
  <c r="T6" i="5"/>
  <c r="T5" i="5"/>
  <c r="T4" i="5"/>
</calcChain>
</file>

<file path=xl/sharedStrings.xml><?xml version="1.0" encoding="utf-8"?>
<sst xmlns="http://schemas.openxmlformats.org/spreadsheetml/2006/main" count="1047" uniqueCount="475">
  <si>
    <t>Servicios</t>
  </si>
  <si>
    <t>Nº EXPTE</t>
  </si>
  <si>
    <t>NOMBRE</t>
  </si>
  <si>
    <t>TIPO</t>
  </si>
  <si>
    <t>PROCEDIMIENTO</t>
  </si>
  <si>
    <t>CIF</t>
  </si>
  <si>
    <t>F ADJUD</t>
  </si>
  <si>
    <t>F FORMAL</t>
  </si>
  <si>
    <t>NETO ADJ</t>
  </si>
  <si>
    <t>% IVA</t>
  </si>
  <si>
    <t>ÁREA</t>
  </si>
  <si>
    <t xml:space="preserve"> BOP</t>
  </si>
  <si>
    <t>BOE</t>
  </si>
  <si>
    <t xml:space="preserve"> DOUE</t>
  </si>
  <si>
    <t xml:space="preserve"> PERFIL CONTRATANTE</t>
  </si>
  <si>
    <t>NETO LIC.</t>
  </si>
  <si>
    <t>CLÁUSULA PRÓRROGA</t>
  </si>
  <si>
    <t>PERIODO PRÓRROGA (meses)</t>
  </si>
  <si>
    <t>PLATAFORMA CONTRATACIÓN SECTOR PÚBLICO</t>
  </si>
  <si>
    <t>Derechos Sociales</t>
  </si>
  <si>
    <t>R. ARMONIZADA</t>
  </si>
  <si>
    <t>AC. MARCO</t>
  </si>
  <si>
    <t>Obras</t>
  </si>
  <si>
    <t>PRÓRROGA</t>
  </si>
  <si>
    <t>Privado</t>
  </si>
  <si>
    <t>Abierto único criterio</t>
  </si>
  <si>
    <t>Si</t>
  </si>
  <si>
    <t>A28141935</t>
  </si>
  <si>
    <t>Mapfre España, Compañía de Seguros y Reaseguros, S.A.</t>
  </si>
  <si>
    <t>Recursos Humanos</t>
  </si>
  <si>
    <t>Servicio de Planificación y Seguimiento de la Contratación</t>
  </si>
  <si>
    <t>Suministro</t>
  </si>
  <si>
    <t>B29692670</t>
  </si>
  <si>
    <t>Excavaciones Montosa, S.L.</t>
  </si>
  <si>
    <t>A28517308</t>
  </si>
  <si>
    <t>Eulen, S.A.</t>
  </si>
  <si>
    <t>Centro Municipal de Emergencias</t>
  </si>
  <si>
    <t>B29244100</t>
  </si>
  <si>
    <t>Servicios Operativos, Régimen Interior, Playas y Fiestas</t>
  </si>
  <si>
    <t>Negociado sin publicidad</t>
  </si>
  <si>
    <t>A41003864</t>
  </si>
  <si>
    <t>Helvetia compañía Suiza Sociedad Anónima de Seguros y Reaseguros</t>
  </si>
  <si>
    <t>B29792538</t>
  </si>
  <si>
    <t>Leiva Bus, S.L.</t>
  </si>
  <si>
    <t>B29831112</t>
  </si>
  <si>
    <t>BCM Gestión de Servicios, S.L.</t>
  </si>
  <si>
    <t>B92603372</t>
  </si>
  <si>
    <t>Servihogar Málaga, S.L.</t>
  </si>
  <si>
    <t>B92605518</t>
  </si>
  <si>
    <t>Multiser Málaga, S.L.</t>
  </si>
  <si>
    <t>Cultura</t>
  </si>
  <si>
    <t>A29269487</t>
  </si>
  <si>
    <t>Mundo Management, S.A.</t>
  </si>
  <si>
    <t>Movilidad</t>
  </si>
  <si>
    <t>Mercados y Vía Pública</t>
  </si>
  <si>
    <t>A28017895</t>
  </si>
  <si>
    <t>El Corte Inglés, S.A.</t>
  </si>
  <si>
    <t>DESIERTO</t>
  </si>
  <si>
    <t>Policía Local</t>
  </si>
  <si>
    <t>Parques y Jardines</t>
  </si>
  <si>
    <t>Juventud</t>
  </si>
  <si>
    <t>Escuela de Seguridad Pública del Ayuntamiento de Málaga</t>
  </si>
  <si>
    <t>B29005675</t>
  </si>
  <si>
    <t>Monelec, S.L.U.</t>
  </si>
  <si>
    <t>B91106393</t>
  </si>
  <si>
    <t>Doc 2001, S.L.</t>
  </si>
  <si>
    <t>B92982123</t>
  </si>
  <si>
    <t>Mabega 1973, S.L.</t>
  </si>
  <si>
    <t>Deporte</t>
  </si>
  <si>
    <t>Medio Ambiente</t>
  </si>
  <si>
    <t>si</t>
  </si>
  <si>
    <t>Abierto criterios múltiples</t>
  </si>
  <si>
    <t>A80364243</t>
  </si>
  <si>
    <t>Clece, S.A.</t>
  </si>
  <si>
    <t>B93025518</t>
  </si>
  <si>
    <t>Más Social, Servicios Globales de Limpieza, S.L.</t>
  </si>
  <si>
    <t>183/15</t>
  </si>
  <si>
    <t>Turismo</t>
  </si>
  <si>
    <t>Negociado sin plublicidad</t>
  </si>
  <si>
    <t>A14041362</t>
  </si>
  <si>
    <t>Iluminaciones Ximénez, S.A.</t>
  </si>
  <si>
    <t>Servicio de Extinción de Incendios y Salvamento</t>
  </si>
  <si>
    <t>25275234M</t>
  </si>
  <si>
    <t>Águeda Ginés Valverde</t>
  </si>
  <si>
    <t>B93170876</t>
  </si>
  <si>
    <t>RMS Gestión de Servicios de Málaga, S.L.</t>
  </si>
  <si>
    <t>Igualdad de Oportunidades</t>
  </si>
  <si>
    <t>A62690953</t>
  </si>
  <si>
    <t>Unipost, S.A.</t>
  </si>
  <si>
    <t>Servicios postales y de mensajería y paquetería para el Excmo. Ayuntamiento de Málaga. Lote 2: Servicios de mensajería y paquetería del Excmo. Ayuntamiento de Málaga.</t>
  </si>
  <si>
    <t>Distrito nº 2 Málaga-Este</t>
  </si>
  <si>
    <t>B21389879</t>
  </si>
  <si>
    <t>Servicios Globales de Integración Siglo XXI, S.L.</t>
  </si>
  <si>
    <t>Vía Pública</t>
  </si>
  <si>
    <t>B93067908</t>
  </si>
  <si>
    <t>Box Carpas, S.L.</t>
  </si>
  <si>
    <t>74894077M</t>
  </si>
  <si>
    <t>Marina Postigo Salazar</t>
  </si>
  <si>
    <t>B23411317</t>
  </si>
  <si>
    <t>Iluminaciones Jesús Nazareno, S.L.</t>
  </si>
  <si>
    <t>Planificación y Seguimiento de la Contratación</t>
  </si>
  <si>
    <t>B41587791</t>
  </si>
  <si>
    <t>A.M. Seguridad, S.L.</t>
  </si>
  <si>
    <t>B87719886</t>
  </si>
  <si>
    <t>Instituto de Igualdad, Formación y Proyectos, S.L.</t>
  </si>
  <si>
    <t>Banco Santander, S.A.</t>
  </si>
  <si>
    <t>A39000013</t>
  </si>
  <si>
    <t>A62332580</t>
  </si>
  <si>
    <t>Nexus Energía, S.A.</t>
  </si>
  <si>
    <t>B86459260</t>
  </si>
  <si>
    <t>Watium, S.L.</t>
  </si>
  <si>
    <t>A48027056</t>
  </si>
  <si>
    <t>Elecnor, S.A.</t>
  </si>
  <si>
    <t>24901569K</t>
  </si>
  <si>
    <t>José Antonio Ortega Jiménez</t>
  </si>
  <si>
    <t>Innovación y Nuevas Tecnologías</t>
  </si>
  <si>
    <t>Distrito nº 1 Centro</t>
  </si>
  <si>
    <t>Participación Ciudadana</t>
  </si>
  <si>
    <t>A28037224</t>
  </si>
  <si>
    <t>Fomento de Construcciones y Contratas, S.A.</t>
  </si>
  <si>
    <t>A29076122</t>
  </si>
  <si>
    <t>Gráficas Urania, S.A.</t>
  </si>
  <si>
    <t>002/16</t>
  </si>
  <si>
    <t>Prórroga del servicio de talleres para su realización en los Centros de Educación Permanente dentro de los programas del Área de Educación</t>
  </si>
  <si>
    <t>B18976514</t>
  </si>
  <si>
    <t>Foronline Lex, S.L.</t>
  </si>
  <si>
    <t>Cutura y Educación</t>
  </si>
  <si>
    <t>34/16</t>
  </si>
  <si>
    <t>Prórroga del servicio de capacitación personal de jóvenes con dificultades sociales residentes a las barriadas de Trinidad y Perchel del Distrito Centro</t>
  </si>
  <si>
    <t>96/15</t>
  </si>
  <si>
    <t>Prórroga del servicio de alumbrado de navidad del Distrito nº 1 Centro para los años 2015 y 2016</t>
  </si>
  <si>
    <t>75/15</t>
  </si>
  <si>
    <t>Prórroga del servicio de apoyo técnico en materia de participación ciuddana, inmigración y cooperación al desarrollo de esta Área</t>
  </si>
  <si>
    <t>148/14</t>
  </si>
  <si>
    <t>Prórroga del servicio de apoyo a la programación, planificación, organización y su gestión administrativa de actividades sociales y culturles en el Distrito nº 3 Ciudad Jardín</t>
  </si>
  <si>
    <t>Distrito nº 3 Ciudad Jardín</t>
  </si>
  <si>
    <t xml:space="preserve">Prórroga del servicio de promoción turística de la ciudad de Málaga </t>
  </si>
  <si>
    <t>9 días</t>
  </si>
  <si>
    <t>suministro</t>
  </si>
  <si>
    <t>B93288165</t>
  </si>
  <si>
    <t>15 días</t>
  </si>
  <si>
    <t>30/17</t>
  </si>
  <si>
    <t>Servicio de gestión de patrocinios del Plan Decenio Málaga Cultura Innovadora 2025 (MCI)</t>
  </si>
  <si>
    <t xml:space="preserve">U70531058 </t>
  </si>
  <si>
    <t xml:space="preserve"> UTE José Mª Sánchez González-Aquo Mecenazgo y Patrocinios</t>
  </si>
  <si>
    <t>Alcaldía</t>
  </si>
  <si>
    <t>Servicio de explotación de la barra y cenas para la restauración de la caseta municipal del mayor "El Rengue"</t>
  </si>
  <si>
    <t>76/17</t>
  </si>
  <si>
    <t>B92881721</t>
  </si>
  <si>
    <t>I-Levelmedia, S.L.</t>
  </si>
  <si>
    <t>8 días</t>
  </si>
  <si>
    <t>77/17</t>
  </si>
  <si>
    <t>Servicio de dirección de las obras y coordinación de seguridad y salud en las obras de reforma y mejora del Mercado de Churriana de Málaga</t>
  </si>
  <si>
    <t>53689273M</t>
  </si>
  <si>
    <t>José Miguel Pérez Ruiz</t>
  </si>
  <si>
    <t>79/17</t>
  </si>
  <si>
    <t>Servicio de limpieza de eventos municipales</t>
  </si>
  <si>
    <t>B29716750</t>
  </si>
  <si>
    <t>Multiservicios Telyma Grupo de Empresas, S.L.</t>
  </si>
  <si>
    <t>52/17</t>
  </si>
  <si>
    <t>Servicio de talleres para mayores en los Centros Sociales de la Junta de Distrito Málaga Este</t>
  </si>
  <si>
    <t>B29488640</t>
  </si>
  <si>
    <t>Ancysa Gestión Sociocultural, S.L.</t>
  </si>
  <si>
    <t>Servicio de impresión de material publicitario del Área de Turismo del Ayuntamiento de Málaga</t>
  </si>
  <si>
    <t>51/17</t>
  </si>
  <si>
    <t>A80882020</t>
  </si>
  <si>
    <t>Estudios Gráficos Europeos, S.A.</t>
  </si>
  <si>
    <t>Servicio de mantenimiento de las instalaciones fotovoltáicas del Excmo. Ayuntamiento de Málaga</t>
  </si>
  <si>
    <t>146/16</t>
  </si>
  <si>
    <t>008/17</t>
  </si>
  <si>
    <t>Servicios postales y de mensajería y paquetería para el Excmo. Ayuntamiento de Málaga. Lote 1: Servicios postales generados en el ámbito de este Excmo. Ayuntamiento, excluidos los de campañas de envíos masivos que, además del propio servicio postal, precisen de tareas previas como diseño del envío, impresión, ensobrado, y otras destinadas a su posterior envío</t>
  </si>
  <si>
    <t>B51008068</t>
  </si>
  <si>
    <t>Africana de Contratas y Construcciones, S.L.U.</t>
  </si>
  <si>
    <t>Servicio de talleres gratuitos para mayores de 55 años del Distrito Bailén-Miraflores</t>
  </si>
  <si>
    <t>49/17</t>
  </si>
  <si>
    <t>abierto único criterio</t>
  </si>
  <si>
    <t>Distrito Bailen Miraflores</t>
  </si>
  <si>
    <t>Servicio de talleres de prevención e inserción social para el Distrito nº 7, Carretera de Cádiz</t>
  </si>
  <si>
    <t>19/17</t>
  </si>
  <si>
    <t>B04426003</t>
  </si>
  <si>
    <t>Al Alba Empresa de Servicios Educativos, S.L.</t>
  </si>
  <si>
    <t>Distrito Carretera de Cádiz</t>
  </si>
  <si>
    <t>145/16</t>
  </si>
  <si>
    <t>Póliza de seguro a todo riesgo de daños materiales a bienes muebles e inmuebles del Excmo Ayuntamiento de Málaga. Lote 1: Póliza de seguro para cubrir Todo Riesgo de Daños Materiales, así como de Garantías Adicionales, de todos los Bienes Muebles e Inmuebles del mismo (continente y contenido), de cualquier clase, naturaleza y descripción.</t>
  </si>
  <si>
    <t xml:space="preserve">Póliza de seguro a todo riesgo de daños materiales a bienes muebles e inmuebles del Excmo Ayuntamiento de Málaga. Lote 2: Póliza de seguro para cubrir Todo Riesgo de Daños de Bienes que componen el Patrimonio Histórico Artístico. </t>
  </si>
  <si>
    <t>W0065403H</t>
  </si>
  <si>
    <t>XL Insurance Company, sucursal en España</t>
  </si>
  <si>
    <t>137/16</t>
  </si>
  <si>
    <t>Seguro colectivo de asistencia sanitaria para el personal al servicio del Excmo. Ayuntamiento de Málaga</t>
  </si>
  <si>
    <t>A08169294</t>
  </si>
  <si>
    <t>Asistencia Sanitaria Interprovincial de Seguros, S.A.U.</t>
  </si>
  <si>
    <t>Área de Recursos Humanos</t>
  </si>
  <si>
    <t>Trabajos de señalización y balizamiento de los aparcamientos y accesos del Recinto Ferial y de los desvíos de tráfico con motivo de la Feria de agosto en la ciudad de Málaga, 2017</t>
  </si>
  <si>
    <t>72/17</t>
  </si>
  <si>
    <t>B93366177</t>
  </si>
  <si>
    <t>Señalizaciones de la Guardia, S.L.</t>
  </si>
  <si>
    <t>Suministro en régimen de alquiler, colocación y recogida de sillas para los conciertos de la Banda Municipal de Música</t>
  </si>
  <si>
    <t>195/16</t>
  </si>
  <si>
    <t>B92573385</t>
  </si>
  <si>
    <t>Modula Eventos, S.L.</t>
  </si>
  <si>
    <t>Área de Cultura</t>
  </si>
  <si>
    <t>Servicio de organización, coordinación y apoyo para la realización de eventos en el Área de Participación Ciudadana</t>
  </si>
  <si>
    <t>27/17</t>
  </si>
  <si>
    <t>B92697515</t>
  </si>
  <si>
    <t>Más Animación y Comunicación, S.L.</t>
  </si>
  <si>
    <t>23/17</t>
  </si>
  <si>
    <t>Suministro de material de hierro. Lote 1: Área de Servicios Operativos, Régimen Interior, Playas y Fiestas</t>
  </si>
  <si>
    <t>Suministro de material de hierro. Lote 2: Juntas Municipales de Distrito</t>
  </si>
  <si>
    <t>186/16</t>
  </si>
  <si>
    <t>Servicio de mantenimiento de los sistemas contraincendios en las distintas dependencias de la Policía Local de Málaga</t>
  </si>
  <si>
    <t>14/17</t>
  </si>
  <si>
    <t>Suministro de material para atenciones protocolarias y representativas del Excmo Ayuntamiento de Málaga. Lote 1: Material textil de diversa índole, preferentemente en seda, para obsequios protocolarios</t>
  </si>
  <si>
    <t>33393398C</t>
  </si>
  <si>
    <t>Sandra Blanca Martín</t>
  </si>
  <si>
    <t>Suministro de material para atenciones protocolarias y representativas del Excmo Ayuntamiento de Málaga. Lote 2: Adornos florales para ambientación de eventos, regalos, exequias</t>
  </si>
  <si>
    <t>139/16</t>
  </si>
  <si>
    <t>Obras de reforestación de los parques periurbanos de Málaga (2ª fase)</t>
  </si>
  <si>
    <t>B29751740</t>
  </si>
  <si>
    <t>Malagueña Forestal, S.L.</t>
  </si>
  <si>
    <t>13/17</t>
  </si>
  <si>
    <t>Servicio de apoyo y actualización del censo de locales y equipamientos municipales asociativos para el Área de Participación Ciudadana, Inmigración  Cooperación al Desarrollo</t>
  </si>
  <si>
    <t>B29890563</t>
  </si>
  <si>
    <t>Organización y Guarda de Archivos, S.L.</t>
  </si>
  <si>
    <t>68/17</t>
  </si>
  <si>
    <t>10 días</t>
  </si>
  <si>
    <r>
      <t xml:space="preserve">Servicio de decoración, animación y presentación (lote 1), sonido, luces y ambientación musical (lote 2) y limpieza general y de los aseos (lote 3), destinados a la caseta municipal del mayor “El Rengue” durante la feria de agosto de 2017. </t>
    </r>
    <r>
      <rPr>
        <b/>
        <sz val="11"/>
        <color theme="1"/>
        <rFont val="Calibri"/>
        <family val="2"/>
        <scheme val="minor"/>
      </rPr>
      <t>Lote 1</t>
    </r>
  </si>
  <si>
    <r>
      <t xml:space="preserve">Servicio de decoración, animación y presentación (lote 1), sonido, luces y ambientación musical (lote 2) y limpieza general y de los aseos (lote 3), destinados a la caseta municipal del mayor “El Rengue” durante la feria de agosto de 2017. </t>
    </r>
    <r>
      <rPr>
        <b/>
        <sz val="11"/>
        <color theme="1"/>
        <rFont val="Calibri"/>
        <family val="2"/>
        <scheme val="minor"/>
      </rPr>
      <t>Lote 2</t>
    </r>
  </si>
  <si>
    <r>
      <t xml:space="preserve">Servicio de decoración, animación y presentación (lote 1), sonido, luces y ambientación musical (lote 2) y limpieza general y de los aseos (lote 3), destinados a la caseta municipal del mayor “El Rengue” durante la feria de agosto de 2017. </t>
    </r>
    <r>
      <rPr>
        <b/>
        <sz val="11"/>
        <color theme="1"/>
        <rFont val="Calibri"/>
        <family val="2"/>
        <scheme val="minor"/>
      </rPr>
      <t>Lote 3</t>
    </r>
  </si>
  <si>
    <t>28/17</t>
  </si>
  <si>
    <t>Materiales de Construcción Andrés Díaz, S.L.</t>
  </si>
  <si>
    <t>Suministro de materiales de obra. Lote 1: Área de Servicios Operativos, Régimen Interior, Playas y Fiestas</t>
  </si>
  <si>
    <t>Suministro de materiales de obra. Lote 2: Juntas Municipales de Distrito</t>
  </si>
  <si>
    <t>44/17</t>
  </si>
  <si>
    <t>Servicio de mantenimiento de vehículos del Ayuntamiento de Málaga. Lote 1: Vehículos no policiales: Turismos, furgonetas, furgones y todoterrenos</t>
  </si>
  <si>
    <t>Servicio de mantenimiento de vehículos del Ayuntamiento de Málaga. Lote 2: Motocicletas y Scooters no policiales</t>
  </si>
  <si>
    <t>Servicio de mantenimiento de vehículos del Ayuntamiento de Málaga. Lote 3: Camiones</t>
  </si>
  <si>
    <t>B92192590</t>
  </si>
  <si>
    <t>33372476M</t>
  </si>
  <si>
    <t>Pedro García Soto</t>
  </si>
  <si>
    <t>Hermanos Camacho Pelegrina, S.L.</t>
  </si>
  <si>
    <t>41/17</t>
  </si>
  <si>
    <t>Póliza de seguro para la cobertura de accidentes de los participantes en las actividades programadas por el Área de Derechos Sociales Comunitarios del Ayuntamiento de Málaga</t>
  </si>
  <si>
    <t>62/17</t>
  </si>
  <si>
    <t>Dispositivo sanitario de soporte vital básico y avanzado para atender urgencias y emergencias, en uniddes fijas y en ambulancias tipos C y B, durante la Feria de Málaga 2017</t>
  </si>
  <si>
    <t>Q2866001G</t>
  </si>
  <si>
    <t>Cruz Roja Española</t>
  </si>
  <si>
    <t>211/16</t>
  </si>
  <si>
    <t>Servicio de controles de accesos para los programas deportivos organizados por el Área de Deporte del Ayuntamiento de Málaga</t>
  </si>
  <si>
    <t>47/14</t>
  </si>
  <si>
    <t>B92655471</t>
  </si>
  <si>
    <t>Gesman Soluciones Integrales, S.L.U.</t>
  </si>
  <si>
    <t>Acción Comunitaria y Dependencia</t>
  </si>
  <si>
    <t>53/16</t>
  </si>
  <si>
    <t>Prórroga del servicio de vigilancia permanente en el recinto ferial de Málaga</t>
  </si>
  <si>
    <t>182/15</t>
  </si>
  <si>
    <t>78/15</t>
  </si>
  <si>
    <t>25682668V</t>
  </si>
  <si>
    <t>Juan de Dios Carballo Urbaneja (COPYRAP)</t>
  </si>
  <si>
    <t>Prórroga del servicio de reprografía para la reproducción y encuadernación de textos, apuntes y otro material bibliográfico de los cursos de formación que imparte la Escuela de Seguridad Pública (ESPAM)</t>
  </si>
  <si>
    <t>Prórroga del servicio de comida a domicilio destinado a usuarios de los Servicios Sociales Municipales de la ciudad de Málaga</t>
  </si>
  <si>
    <t>74/13</t>
  </si>
  <si>
    <t>Prórroga del servicio de limpieza y mantenimiento del Centro Municipal de Emergencias y de 4 parques de bomberos</t>
  </si>
  <si>
    <t>Seguridad</t>
  </si>
  <si>
    <t>131/15</t>
  </si>
  <si>
    <t>Prórroga del servicio de información turística de la ciudad de Málaga</t>
  </si>
  <si>
    <t>201/15</t>
  </si>
  <si>
    <t>Nuevas Tecnologías</t>
  </si>
  <si>
    <t>Prórroga del servicio de actividades de comunicación del Área de Innovación y Nuevas Tecnologías</t>
  </si>
  <si>
    <t>40/16</t>
  </si>
  <si>
    <t>Prórroga del servicio de atención al visitante, información y control de las entradas en el Castillo de Gibralfaro y la Alcazaba</t>
  </si>
  <si>
    <t>90/16</t>
  </si>
  <si>
    <t>Prórroga del servicio de asistencia técnica para el desarrollo de proyectos del Área de Turismo y promoción de la ciudad-relaciones Institucionales Internacionales</t>
  </si>
  <si>
    <t>B92466028</t>
  </si>
  <si>
    <t>Inergis Netlab, S.L.</t>
  </si>
  <si>
    <t>37/16</t>
  </si>
  <si>
    <t>Prórroga del servicio para la realización de un estudio y análisis del perfil del visitante turístico a la ciudad de Málaga</t>
  </si>
  <si>
    <t>B92461185</t>
  </si>
  <si>
    <t>Asesoría y Consultoría de Comercialización y Marketing, S.L.L.</t>
  </si>
  <si>
    <t>98/15</t>
  </si>
  <si>
    <t>Prórroga del servicio de mantenimiento técnico-preventivo de los Polideportivos Ciudad Jardín, Tiro de Pichón y José Paterna</t>
  </si>
  <si>
    <t>16/16</t>
  </si>
  <si>
    <t>Prórroga del servicio de conexión de alarmas y acuda de seguridad en los polideportivos Ciudad Jardín, Tiro de Pichón y José Paterna</t>
  </si>
  <si>
    <t>Eulen Seguridad, S.A.</t>
  </si>
  <si>
    <t>A28369395</t>
  </si>
  <si>
    <t>66/16</t>
  </si>
  <si>
    <t>B92268481</t>
  </si>
  <si>
    <t>Amate de Jodra, S.L.L.</t>
  </si>
  <si>
    <t>Prórroga del servicio de control de acceso a la sede del Área de Participación Ciudadana, Inmigración y Cooperación al desarrollo</t>
  </si>
  <si>
    <t>190/16</t>
  </si>
  <si>
    <t>Obras de reforma y mejora del Mercado Municipal de Churriana en Málaga</t>
  </si>
  <si>
    <t>Suministro de 501 pantalones forestales para bomberos. EPI II, conforme a los requisitos de la norma UNE 15614:2007</t>
  </si>
  <si>
    <t>32/17</t>
  </si>
  <si>
    <t>A83140012</t>
  </si>
  <si>
    <t>Dräger Safety Hispania, S.A.</t>
  </si>
  <si>
    <t>45 días</t>
  </si>
  <si>
    <t>87/17</t>
  </si>
  <si>
    <t>Servicio de reposición de los sistemas hidráulicos, de seguridad y electrónicos, y engrase de un vehículo de altura, autobrazo, del Real Cuerpo de Bomberos de Málaga</t>
  </si>
  <si>
    <t>A41050113</t>
  </si>
  <si>
    <t>Iturri, S.A.</t>
  </si>
  <si>
    <t>96/17</t>
  </si>
  <si>
    <t>Alquiler de diverso material para los eventos, actividades culturales y deportivas organizados por el Distrito nº 1 Centro de Málaga</t>
  </si>
  <si>
    <t>216/16</t>
  </si>
  <si>
    <t>Servicios técnicos de apoyo a los trabajos de atención, control, seguimiento y trámite documental para la mejora de la calidad del servicio de ayuda a domicilio del sistema para la autonomía y atención a la dependencia en la ciudad de Málaga</t>
  </si>
  <si>
    <t>15/17</t>
  </si>
  <si>
    <t>Servicio para el desarrollo de un proyecto de promoción y prevención de la dependencia en diferentes núcleos diseminados de la ciudad de Málaga</t>
  </si>
  <si>
    <t>17/17</t>
  </si>
  <si>
    <t>Servicios para el desarrollo de un proyecto de prevención de las dependencias y de ayuda a familias con personas dependientes que residen en el Distrito de Carretera de Cádiz de la ciudad de Málaga</t>
  </si>
  <si>
    <t>26/17</t>
  </si>
  <si>
    <t>Servicios de atención sociosanitaria y su coordinación dirigido a usuarios del Centro de Acogida Municipal dependiente del Área de Gobierno de Derechos Sociales</t>
  </si>
  <si>
    <t>Servicio de desatoro en instalaciones municipales</t>
  </si>
  <si>
    <t>95/17</t>
  </si>
  <si>
    <t>009/16</t>
  </si>
  <si>
    <t>Servicio de conservación y mantenimiento de zonas verdes y arbolado viario, zonas forestales, parques infantiles y aparatos biosaludables e infraestructuras hidráulicas. Lote nº1: Mantenimiento de zonas verdes de los Distritos 1 (Centro-Centro Histórico y los Jardines Emblemáticos de la ciudad), 2 (Málaga Este), 6 (Cruz de Humilladero) y 7 (Carretera de Cádiz).</t>
  </si>
  <si>
    <t>Servicio de conservación y mantenimiento de zonas verdes y arbolado viario, zonas forestales, parques infantiles y aparatos biosaludables e infraestructuras hidráulicas. Lote nº 2: Mantenimiento de zonas verdes en los Distritos 3 (Ciudad Jardín), 4 (Bailén-Miraflores), 5 (Palma-Palmilla), 8 (Churriana), 9 (Campanillas), 10 (Puerto de la Torre) y 11 (Teatinos-Universidad).</t>
  </si>
  <si>
    <t>Servicio de conservación y mantenimiento de zonas verdes y arbolado viario, zonas forestales, parques infantiles y aparatos biosaludables e infraestructuras hidráulicas. Lote nº 3: Mantenimiento de zonas forestales y limpieza de parcelas municipales.</t>
  </si>
  <si>
    <t>Servicio de conservación y mantenimiento de zonas verdes y arbolado viario, zonas forestales, parques infantiles y aparatos biosaludables e infraestructuras hidráulicas. Lote nº 4: Mantenimiento de áreas de juegos infantiles y equipos biosaludables.</t>
  </si>
  <si>
    <t>Servicio de conservación y mantenimiento de zonas verdes y arbolado viario, zonas forestales, parques infantiles y aparatos biosaludables e infraestructuras hidráulicas. Lote nº 5: Mantenimiento de infraestructuras hidráulicas.</t>
  </si>
  <si>
    <t>A29261260</t>
  </si>
  <si>
    <t>Conservación, Asfalto y Contrucción, S.A.</t>
  </si>
  <si>
    <t>A26022657</t>
  </si>
  <si>
    <t>Perica Obras y Servicios, S.A.</t>
  </si>
  <si>
    <t>B82806738</t>
  </si>
  <si>
    <t>Contenur, S.L.</t>
  </si>
  <si>
    <t>B93174944</t>
  </si>
  <si>
    <t>Covico 2015, S.L.</t>
  </si>
  <si>
    <t>99/17</t>
  </si>
  <si>
    <t>Servicio de limpieza e instalación de contenedores higiénicos-sanitarios en las dependencias situadas en el Jardín Botánico-Histórico "La Concepción"</t>
  </si>
  <si>
    <t>75/17</t>
  </si>
  <si>
    <t>Servicio de transcripción de debates de Órganos Colegiados del Excelentísimo Ayuntamiento de Málaga</t>
  </si>
  <si>
    <t>B85041549</t>
  </si>
  <si>
    <t>Stenotype España, S.L.</t>
  </si>
  <si>
    <t>Secretaría General</t>
  </si>
  <si>
    <t>Servicio de agencia de espectáculos para realizar las contrataciones artísticas con motivo de la Feria de Málaga 2017</t>
  </si>
  <si>
    <t>67/17</t>
  </si>
  <si>
    <t>105/17</t>
  </si>
  <si>
    <t>Servicio de restauración para los funcionarios de Policía Local y Cuerpo Nacional de Policía  que prestan servicio extraordinario en la Feria de Málaga 2017</t>
  </si>
  <si>
    <t>3337319S</t>
  </si>
  <si>
    <t>Juan Martín Postigo</t>
  </si>
  <si>
    <t>59/17</t>
  </si>
  <si>
    <t>Servicio de atención al visitante y control de accesos para las actividades de la Casa Gerald Brenan</t>
  </si>
  <si>
    <t>B91864454</t>
  </si>
  <si>
    <t>Servicios Complementarios Unificados Pracom Andalucía, S.L.</t>
  </si>
  <si>
    <t>101/16</t>
  </si>
  <si>
    <t>24/16</t>
  </si>
  <si>
    <t>G92027853</t>
  </si>
  <si>
    <t>Asociación Mujer Siglo XXII</t>
  </si>
  <si>
    <t>Prórroga del servicio de atención urgente a la mujer maltratada (SUAMM)</t>
  </si>
  <si>
    <t>130/15</t>
  </si>
  <si>
    <t>Prórroga del servicio de alojamiento y mantenimiento del sitio web www.malagaturismo.com</t>
  </si>
  <si>
    <t>B92328509</t>
  </si>
  <si>
    <t>Genera Internet Technologies, S.L.</t>
  </si>
  <si>
    <t>74/16</t>
  </si>
  <si>
    <t>Prórroga del servicio de mantenimiento de los automatismos de la Policía Local</t>
  </si>
  <si>
    <t>79/16</t>
  </si>
  <si>
    <t>Prórroga de los servicios técnicos de apoyo a la intervención social en la Barriada Los Asperones</t>
  </si>
  <si>
    <t>73/16</t>
  </si>
  <si>
    <t>Prórroga del servicio de actuaciones de carácter preventivo y su seguimiento, dirigido a las pesonas que se encuentran en situación de dependencia</t>
  </si>
  <si>
    <t>012/16</t>
  </si>
  <si>
    <t>B18499103</t>
  </si>
  <si>
    <t>Human Development, S.L.</t>
  </si>
  <si>
    <t>Prórroga del servicio de diversos tipos de talleres para los Programas Educativos del Área de Educación. Lote 2: Talleres didácticos para trabajar en el reparto de tareas en el ámbito familiar y las relaciones igualitarias</t>
  </si>
  <si>
    <t>Prórroga del servicio de diversos tipos de talleres para los Programas Educativos del Área de Educación. Lote 3: Talleres didácticos para trabajar las habilidades sociales</t>
  </si>
  <si>
    <t>Prórroga del servicio de diversos tipos de talleres para los Programas Educativos del Área de Educación. Lote 4: Talleres didácticos sobre emprendimiento</t>
  </si>
  <si>
    <t>cultura</t>
  </si>
  <si>
    <t>118/16</t>
  </si>
  <si>
    <t>A28229599</t>
  </si>
  <si>
    <t>Mapfre Vida, S.A. de Seguros y Reaseguros sobre la vida humana</t>
  </si>
  <si>
    <t>Prórroga del seguro colectivo de vida-incapacidad y accidentes para los miembros electos y no electos de la corporación del Excmo. Ayuntamiento de Málaga</t>
  </si>
  <si>
    <t>121/15</t>
  </si>
  <si>
    <t>Prórroga del servicio de mantenimiento de los extractores del túnel entre calle alcazabilla y El Parque</t>
  </si>
  <si>
    <t>Monelec, S.L.</t>
  </si>
  <si>
    <t>97/15</t>
  </si>
  <si>
    <t>Privados</t>
  </si>
  <si>
    <t>Prórroga de las contrataciones artísticas para las actividades que organiza y en las que colabora la Junta Municipal de Distrito 1 Centro, para los años 2016 y 2017</t>
  </si>
  <si>
    <t>70/16</t>
  </si>
  <si>
    <t>76433225R</t>
  </si>
  <si>
    <t>Jose Miguel Gómez Díaz</t>
  </si>
  <si>
    <t>Prórroga del servicio de herrajes para el grupo de caballería de Policía Local</t>
  </si>
  <si>
    <t>67/16</t>
  </si>
  <si>
    <t>Prórroga de los servicios de atención al público, información, custodia y apoyo en el montaje de exposiciones de la sala Moreno Villa</t>
  </si>
  <si>
    <t>97/16</t>
  </si>
  <si>
    <t>Prórroga de los servicios de asesoramiento, orientación e intervención familiar destinado a las familias que lo requieran del municipio de Málaga y de atención psicológica de menores en situación de riesgo social</t>
  </si>
  <si>
    <t>006/13</t>
  </si>
  <si>
    <t>Prorroga del arrendamiento de vehículos para la Policía Local mediante el sistema de renting. Lote nº 1: Nueve (9) turismos patrulla. Lote nº 2: Once (11) turismos con kit detenidos. Lote nº 3: Tres (3) vehículos camuflados. Lote nº 4: Dos (2) vehículos todoterreno. Lote nº 5: Un (1) furgón de apoyo al tráfico.</t>
  </si>
  <si>
    <t>134/15</t>
  </si>
  <si>
    <t>71/16</t>
  </si>
  <si>
    <t>Prórroga del servicio de apoyo a la gestión y organización de las navidades y la semana popular en los corralones de los barrios de Trinidad y Perchel del Distrito Centro</t>
  </si>
  <si>
    <t>130/17</t>
  </si>
  <si>
    <t>Servicios integrales de soporte, mantenimiento correctivo y preventivo, asistencia técnica y guardia de la plataforma implantada en el Centro Municipal de Emergencias</t>
  </si>
  <si>
    <t>A78053147</t>
  </si>
  <si>
    <t>Telefónica Soluciones de Informática y Comunicaciones de España, S.A.U.</t>
  </si>
  <si>
    <t>Servicios dirigidos a personas en situación de calle que se encuentran en la ciudad de Málaga</t>
  </si>
  <si>
    <t>91/17</t>
  </si>
  <si>
    <t>A41187675</t>
  </si>
  <si>
    <t>Asistencia, Organización y Servicios, S.A.</t>
  </si>
  <si>
    <t>Servicio de actividades formativas (5 módulos) para la capacitación y perfeccionamiento del personal del Real Cuerpo de Bomberos</t>
  </si>
  <si>
    <t>97/17</t>
  </si>
  <si>
    <t>A36715217</t>
  </si>
  <si>
    <t>Seguridad Gallega Nosa Terra, S.A.</t>
  </si>
  <si>
    <t>Exento</t>
  </si>
  <si>
    <t>no</t>
  </si>
  <si>
    <t>16/17</t>
  </si>
  <si>
    <t>Servicios técnicos para la ejecución del proyecto "Puerta Única" dirigido al colectivo de personas sin hogar en la ciudad de Málaga</t>
  </si>
  <si>
    <t>25/17</t>
  </si>
  <si>
    <t>64/16-Derivado</t>
  </si>
  <si>
    <t>Contrato derivado del acuerdo marco para el suministro de energía eléctrica para el Ayuntamiento de Málaga, lote 5, ejercicio 2017</t>
  </si>
  <si>
    <t>SI</t>
  </si>
  <si>
    <t>83/17</t>
  </si>
  <si>
    <t>Servicio externo de asesoramiento permanente al Excmo. Ayuntmiento de Málaga en materia fiscal y jurídico tributaria</t>
  </si>
  <si>
    <t>B78503778</t>
  </si>
  <si>
    <t>KPMG Abogados, S.L.</t>
  </si>
  <si>
    <t>109/17</t>
  </si>
  <si>
    <t>Suministro en alquiler de estructura para sombreado (toldo) y jaimas (Lote 2),  con motivo de la celegración del día internacional del mayor 2017</t>
  </si>
  <si>
    <t>Suministro en alquiler de equipos de sonido, escenario y acutación de un grupo musical (Lote 1), con motivo de la celegración del día internacional del mayor 2017</t>
  </si>
  <si>
    <t>1 semana</t>
  </si>
  <si>
    <t>58/17</t>
  </si>
  <si>
    <t>Servicio de transporte en autobuses para los participantes de los programas deportivos organizados por el Área de Deporte del Ayuntamiento de Málaga</t>
  </si>
  <si>
    <t>92/17</t>
  </si>
  <si>
    <t>Servicio de mantenimiento de la señalización vertical, horizontal y sistemas de balizamiento de las carreteras cedidas al Ayuntamiento de Málaga</t>
  </si>
  <si>
    <t>B29770922</t>
  </si>
  <si>
    <t>General de Viales, S.L.</t>
  </si>
  <si>
    <t>85/17</t>
  </si>
  <si>
    <t>Servicio de reparación de vallas y barandillas de diversas calles y zonas verdes del Distrito nº 1 Centro</t>
  </si>
  <si>
    <t>Obratec Ingeniería, S.L.</t>
  </si>
  <si>
    <t>Distrito nº 1</t>
  </si>
  <si>
    <t>22/17</t>
  </si>
  <si>
    <t>Suministro de material de fontanería. Lote 1: Área de Servicios Operativos, Régimen Interior, Playas y Fiestas</t>
  </si>
  <si>
    <t>Suministro de material de fontanería. Lote 2: Juntas Municipales de Distrito</t>
  </si>
  <si>
    <t>Construcciones Andrés Díaz, S.L.</t>
  </si>
  <si>
    <t>98/17</t>
  </si>
  <si>
    <t>Servicio formativo en alimentación y hábitos saludables</t>
  </si>
  <si>
    <t>197/16</t>
  </si>
  <si>
    <t>Servicio de ejecución de actividades preventivas en los I.E.S.</t>
  </si>
  <si>
    <t>74870098S</t>
  </si>
  <si>
    <t>Oliver Van Rompaey Garrido</t>
  </si>
  <si>
    <t>31/17</t>
  </si>
  <si>
    <t>Servicio de traducción de material promocional y página web del Área de Turismo a diferentes idiomas</t>
  </si>
  <si>
    <t>B81635278</t>
  </si>
  <si>
    <t>Orchestra System, S.L.</t>
  </si>
  <si>
    <t>93/17</t>
  </si>
  <si>
    <t>Servicio de embolsado, disposición de direcciones y franqueo de la revista municipal del mayor "Solera"</t>
  </si>
  <si>
    <t>B92621762</t>
  </si>
  <si>
    <t>Consorcio de Manipulado y Servicios Postales, S.L.</t>
  </si>
  <si>
    <t>Contrato derivado del acuerdo marco para el suministro de energía eléctrica para el Ayuntamiento de Málaga, lote 4, ejercicio 2017</t>
  </si>
  <si>
    <t>Contrato derivado del acuerdo marco para el suministro de energía eléctrica para el Ayuntamiento de Málaga, lote 3</t>
  </si>
  <si>
    <t>Derivado del acuerdo marco para contratar el suministro, en régimen de alquiler, de la decoración luminosa en Distritos de la ciudad: Distrito nº 7 Carretera de Cádiz</t>
  </si>
  <si>
    <t>130/16-Derivado</t>
  </si>
  <si>
    <t>86/15</t>
  </si>
  <si>
    <t>Prórroga y ampliación de los puntos de luz del servicio de mantenimiento del alumbrado público exterior de Málaga. Lote 1: Zona Centro y Este</t>
  </si>
  <si>
    <t>MOnelec, S.L.</t>
  </si>
  <si>
    <t>Prórroga y ampliación de los puntos de luz del servicio de mantenimiento del alumbrado público exterior de Málaga. Lote 2: Zonas Norte, Campanillas, Puerto de la Torre y Churriana</t>
  </si>
  <si>
    <t>U56035470</t>
  </si>
  <si>
    <t>UTE Urbalux-Ximénez</t>
  </si>
  <si>
    <t>PUBLICACIONES</t>
  </si>
  <si>
    <t>sin publicación</t>
  </si>
  <si>
    <t>BOP, Perfil del Contratante y PCSP</t>
  </si>
  <si>
    <t>Perfil del Contratante y PCSP</t>
  </si>
  <si>
    <t>BOE, DOUE, Perfil del Contratante y PCSP</t>
  </si>
  <si>
    <t>Prórroga del servicio para el desarrollo de un proyecto de prevención de las dependencias y sus impactos familiares en el Distrito Centro</t>
  </si>
  <si>
    <t>Prórroga de los servicios de impresión de material relativo a las actividades a realizar en las bibliotecas públicas municipales</t>
  </si>
  <si>
    <t>NÚMERO DE LICITADORES</t>
  </si>
  <si>
    <t>DURACIÓN (meses)</t>
  </si>
  <si>
    <t>TOTAL ADJUDICACIÓN</t>
  </si>
  <si>
    <t xml:space="preserve">TOTAL LICITACIÓN </t>
  </si>
  <si>
    <t>sin licitadores</t>
  </si>
  <si>
    <t>ADJUDICATARIO</t>
  </si>
  <si>
    <t>CONTRATOS FORMALIZADOS POR EL AYUNTAMIENTO DE MÁLAGA EN EL TERCER TRIMESTRE 2017</t>
  </si>
  <si>
    <t>GASTOS</t>
  </si>
  <si>
    <t xml:space="preserve">Suministro de materiales de ferretería. Lote 1: Área de Servicios Operativos, Régimen Inerior, Playas y Fiestas. </t>
  </si>
  <si>
    <t>Suministro de materiales de ferretería. Lote 2: Juntas Municipales de Distrito y Servicios de Extinción de Incendios.</t>
  </si>
  <si>
    <t>169/14</t>
  </si>
  <si>
    <t>Derivado de acuerdo marco para el suministro de vestuario para el personal del Excmo. Ayuntamiento de Málaga</t>
  </si>
  <si>
    <t>B29534443</t>
  </si>
  <si>
    <t>Uniformes Costa del Sol, S.L.</t>
  </si>
  <si>
    <t>Prórroga del servicio de mantenimiento de la maquinaria industrial y electrodomésticos existentes en el Centro de Acogida Municipal, en los pisos tutelados de mayores e inmigrantes y en la Escuela Infantil Municipal, dependientes del Área de Derechos Sociales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</si>
</sst>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quot;_-;\-* #,##0.00\ &quot;€&quot;_-;_-* &quot;-&quot;??\ &quot;€&quot;_-;_-@_-"/>
    <numFmt numFmtId="43" formatCode="_-* #,##0.00\ _€_-;\-* #,##0.00\ _€_-;_-* &quot;-&quot;??\ _€_-;_-@_-"/>
    <numFmt numFmtId="164" formatCode="#,##0.00\ &quot;€&quot;"/>
  </numFmts>
  <fonts count="25" x14ac:knownFonts="1">
    <font>
      <sz val="11"/>
      <color theme="1"/>
      <name val="Calibri"/>
      <family val="2"/>
      <scheme val="minor"/>
    </font>
    <font>
      <sz val="11"/>
      <color theme="1"/>
      <name val="Calibri"/>
      <family val="2"/>
      <scheme val="minor"/>
    </font>
    <font>
      <b/>
      <sz val="11"/>
      <color theme="1"/>
      <name val="Calibri"/>
      <family val="2"/>
      <scheme val="minor"/>
    </font>
    <font>
      <sz val="11"/>
      <color indexed="8"/>
      <name val="Calibri"/>
      <family val="2"/>
    </font>
    <font>
      <sz val="11"/>
      <color rgb="FFFF0000"/>
      <name val="Calibri"/>
      <family val="2"/>
      <scheme val="minor"/>
    </font>
    <font>
      <sz val="11"/>
      <color rgb="FF00B0F0"/>
      <name val="Calibri"/>
      <family val="2"/>
      <scheme val="minor"/>
    </font>
    <font>
      <sz val="11"/>
      <color rgb="FFFF0000"/>
      <name val="Calibri"/>
      <family val="2"/>
    </font>
    <font>
      <sz val="11"/>
      <name val="Calibri"/>
      <family val="2"/>
      <scheme val="minor"/>
    </font>
    <font>
      <sz val="10"/>
      <name val="Arial"/>
      <family val="2"/>
    </font>
    <font>
      <sz val="11"/>
      <name val="Calibri"/>
      <family val="2"/>
    </font>
    <font>
      <sz val="12"/>
      <color theme="1"/>
      <name val="Calibri"/>
      <family val="2"/>
      <scheme val="minor"/>
    </font>
    <font>
      <b/>
      <sz val="9"/>
      <name val="Calibri"/>
      <family val="2"/>
      <scheme val="minor"/>
    </font>
    <font>
      <b/>
      <sz val="9"/>
      <color rgb="FFFF0000"/>
      <name val="Calibri"/>
      <family val="2"/>
      <scheme val="minor"/>
    </font>
    <font>
      <sz val="9"/>
      <name val="Calibri"/>
      <family val="2"/>
      <scheme val="minor"/>
    </font>
    <font>
      <b/>
      <sz val="8"/>
      <name val="Calibri"/>
      <family val="2"/>
      <scheme val="minor"/>
    </font>
    <font>
      <b/>
      <sz val="9"/>
      <color theme="1"/>
      <name val="Calibri"/>
      <family val="2"/>
      <scheme val="minor"/>
    </font>
    <font>
      <b/>
      <sz val="8"/>
      <color theme="1"/>
      <name val="Calibri"/>
      <family val="2"/>
      <scheme val="minor"/>
    </font>
    <font>
      <sz val="8"/>
      <color theme="1"/>
      <name val="Calibri"/>
      <family val="2"/>
      <scheme val="minor"/>
    </font>
    <font>
      <b/>
      <sz val="10"/>
      <name val="Calibri"/>
      <family val="2"/>
      <scheme val="minor"/>
    </font>
    <font>
      <b/>
      <sz val="10"/>
      <color rgb="FFFF0000"/>
      <name val="Calibri"/>
      <family val="2"/>
      <scheme val="minor"/>
    </font>
    <font>
      <b/>
      <sz val="10"/>
      <color theme="1"/>
      <name val="Calibri"/>
      <family val="2"/>
      <scheme val="minor"/>
    </font>
    <font>
      <b/>
      <sz val="10"/>
      <color rgb="FF00B0F0"/>
      <name val="Calibri"/>
      <family val="2"/>
      <scheme val="minor"/>
    </font>
    <font>
      <sz val="10"/>
      <color theme="1"/>
      <name val="Calibri"/>
      <family val="2"/>
      <scheme val="minor"/>
    </font>
    <font>
      <sz val="11"/>
      <name val="Arial Black"/>
      <family val="2"/>
    </font>
    <font>
      <b/>
      <sz val="11"/>
      <name val="Arial Black"/>
      <family val="2"/>
    </font>
  </fonts>
  <fills count="5">
    <fill>
      <patternFill patternType="none"/>
    </fill>
    <fill>
      <patternFill patternType="gray125"/>
    </fill>
    <fill>
      <patternFill patternType="solid">
        <fgColor rgb="FFFFFF00"/>
        <bgColor indexed="64"/>
      </patternFill>
    </fill>
    <fill>
      <patternFill patternType="solid">
        <fgColor theme="3" tint="0.79998168889431442"/>
        <bgColor indexed="64"/>
      </patternFill>
    </fill>
    <fill>
      <patternFill patternType="solid">
        <fgColor theme="0"/>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cellStyleXfs>
  <cellXfs count="137">
    <xf numFmtId="0" fontId="0" fillId="0" borderId="0" xfId="0"/>
    <xf numFmtId="0" fontId="0" fillId="0" borderId="0" xfId="0" applyBorder="1"/>
    <xf numFmtId="164" fontId="0" fillId="0" borderId="0" xfId="0" applyNumberFormat="1" applyBorder="1"/>
    <xf numFmtId="14" fontId="0" fillId="0" borderId="0" xfId="0" applyNumberFormat="1" applyBorder="1"/>
    <xf numFmtId="0" fontId="0" fillId="0" borderId="0" xfId="0" applyFill="1" applyBorder="1"/>
    <xf numFmtId="1" fontId="0" fillId="0" borderId="0" xfId="0" applyNumberFormat="1" applyBorder="1"/>
    <xf numFmtId="1" fontId="0" fillId="0" borderId="0" xfId="0" applyNumberFormat="1" applyFill="1" applyBorder="1"/>
    <xf numFmtId="0" fontId="4" fillId="0" borderId="0" xfId="0" applyFont="1" applyBorder="1"/>
    <xf numFmtId="0" fontId="5" fillId="0" borderId="0" xfId="0" applyFont="1" applyBorder="1"/>
    <xf numFmtId="164" fontId="0" fillId="0" borderId="0" xfId="0" applyNumberFormat="1"/>
    <xf numFmtId="0" fontId="0" fillId="0" borderId="0" xfId="0" applyFont="1" applyFill="1" applyBorder="1"/>
    <xf numFmtId="14" fontId="7" fillId="0" borderId="0" xfId="0" applyNumberFormat="1" applyFont="1" applyBorder="1"/>
    <xf numFmtId="0" fontId="7" fillId="0" borderId="0" xfId="0" applyFont="1" applyBorder="1"/>
    <xf numFmtId="0" fontId="0" fillId="0" borderId="0" xfId="0" applyAlignment="1">
      <alignment wrapText="1"/>
    </xf>
    <xf numFmtId="14" fontId="0" fillId="0" borderId="0" xfId="0" applyNumberFormat="1" applyAlignment="1">
      <alignment wrapText="1"/>
    </xf>
    <xf numFmtId="0" fontId="0" fillId="2" borderId="0" xfId="0" applyFill="1" applyBorder="1"/>
    <xf numFmtId="0" fontId="0" fillId="0" borderId="0" xfId="0" applyBorder="1" applyAlignment="1">
      <alignment horizontal="center"/>
    </xf>
    <xf numFmtId="0" fontId="0" fillId="3" borderId="0" xfId="0" applyFill="1" applyBorder="1"/>
    <xf numFmtId="0" fontId="0" fillId="0" borderId="0" xfId="0" applyBorder="1" applyAlignment="1">
      <alignment wrapText="1"/>
    </xf>
    <xf numFmtId="0" fontId="7" fillId="0" borderId="2" xfId="0" applyFont="1" applyBorder="1"/>
    <xf numFmtId="0" fontId="0" fillId="0" borderId="2" xfId="0" applyBorder="1" applyAlignment="1">
      <alignment wrapText="1"/>
    </xf>
    <xf numFmtId="0" fontId="0" fillId="0" borderId="2" xfId="0" applyBorder="1"/>
    <xf numFmtId="0" fontId="4" fillId="0" borderId="2" xfId="0" applyFont="1" applyBorder="1"/>
    <xf numFmtId="0" fontId="0" fillId="0" borderId="2" xfId="0" applyBorder="1" applyAlignment="1">
      <alignment horizontal="center"/>
    </xf>
    <xf numFmtId="164" fontId="0" fillId="0" borderId="2" xfId="0" applyNumberFormat="1" applyBorder="1"/>
    <xf numFmtId="1" fontId="0" fillId="0" borderId="2" xfId="0" applyNumberFormat="1" applyBorder="1"/>
    <xf numFmtId="0" fontId="9" fillId="0" borderId="2" xfId="0" applyFont="1" applyBorder="1" applyProtection="1">
      <protection locked="0"/>
    </xf>
    <xf numFmtId="0" fontId="3" fillId="0" borderId="2" xfId="0" applyFont="1" applyBorder="1" applyProtection="1">
      <protection locked="0"/>
    </xf>
    <xf numFmtId="0" fontId="0" fillId="0" borderId="2" xfId="0" applyFill="1" applyBorder="1" applyAlignment="1">
      <alignment wrapText="1"/>
    </xf>
    <xf numFmtId="14" fontId="0" fillId="0" borderId="2" xfId="0" applyNumberFormat="1" applyBorder="1"/>
    <xf numFmtId="0" fontId="0" fillId="0" borderId="2" xfId="0" applyFont="1" applyBorder="1" applyProtection="1">
      <protection locked="0"/>
    </xf>
    <xf numFmtId="0" fontId="9" fillId="0" borderId="2" xfId="0" applyFont="1" applyFill="1" applyBorder="1" applyProtection="1">
      <protection locked="0"/>
    </xf>
    <xf numFmtId="0" fontId="3" fillId="0" borderId="2" xfId="0" applyFont="1" applyFill="1" applyBorder="1" applyProtection="1">
      <protection locked="0"/>
    </xf>
    <xf numFmtId="0" fontId="0" fillId="0" borderId="2" xfId="0" applyFont="1" applyFill="1" applyBorder="1" applyProtection="1">
      <protection locked="0"/>
    </xf>
    <xf numFmtId="1" fontId="0" fillId="0" borderId="2" xfId="0" applyNumberFormat="1" applyFill="1" applyBorder="1"/>
    <xf numFmtId="0" fontId="0" fillId="0" borderId="2" xfId="0" applyFont="1" applyBorder="1" applyAlignment="1" applyProtection="1">
      <alignment wrapText="1"/>
      <protection locked="0"/>
    </xf>
    <xf numFmtId="0" fontId="3" fillId="0" borderId="2" xfId="0" applyFont="1" applyBorder="1" applyAlignment="1" applyProtection="1">
      <alignment horizontal="center"/>
      <protection locked="0"/>
    </xf>
    <xf numFmtId="0" fontId="0" fillId="0" borderId="2" xfId="0" applyFont="1" applyFill="1" applyBorder="1" applyAlignment="1">
      <alignment wrapText="1"/>
    </xf>
    <xf numFmtId="0" fontId="0" fillId="0" borderId="2" xfId="0" applyFont="1" applyFill="1" applyBorder="1" applyAlignment="1" applyProtection="1">
      <alignment wrapText="1"/>
      <protection locked="0"/>
    </xf>
    <xf numFmtId="0" fontId="3" fillId="0" borderId="2" xfId="0" applyFont="1" applyFill="1" applyBorder="1" applyAlignment="1" applyProtection="1">
      <alignment wrapText="1"/>
      <protection locked="0"/>
    </xf>
    <xf numFmtId="0" fontId="7" fillId="0" borderId="2" xfId="0" applyFont="1" applyFill="1" applyBorder="1"/>
    <xf numFmtId="0" fontId="0" fillId="0" borderId="2" xfId="0" applyFill="1" applyBorder="1"/>
    <xf numFmtId="0" fontId="4" fillId="0" borderId="2" xfId="0" applyFont="1" applyBorder="1" applyAlignment="1">
      <alignment horizontal="center"/>
    </xf>
    <xf numFmtId="0" fontId="3" fillId="0" borderId="2" xfId="0" applyFont="1" applyBorder="1" applyAlignment="1" applyProtection="1">
      <alignment wrapText="1"/>
      <protection locked="0"/>
    </xf>
    <xf numFmtId="0" fontId="6" fillId="0" borderId="2" xfId="0" applyFont="1" applyBorder="1" applyAlignment="1" applyProtection="1">
      <alignment horizontal="center"/>
      <protection locked="0"/>
    </xf>
    <xf numFmtId="164" fontId="0" fillId="0" borderId="2" xfId="0" applyNumberFormat="1" applyFont="1" applyBorder="1"/>
    <xf numFmtId="0" fontId="4" fillId="0" borderId="2" xfId="0" applyFont="1" applyFill="1" applyBorder="1"/>
    <xf numFmtId="14" fontId="3" fillId="0" borderId="2" xfId="0" applyNumberFormat="1" applyFont="1" applyBorder="1" applyAlignment="1" applyProtection="1">
      <alignment horizontal="center"/>
      <protection locked="0"/>
    </xf>
    <xf numFmtId="17" fontId="7" fillId="0" borderId="2" xfId="0" applyNumberFormat="1" applyFont="1" applyBorder="1"/>
    <xf numFmtId="14" fontId="0" fillId="0" borderId="2" xfId="0" applyNumberFormat="1" applyFont="1" applyBorder="1" applyProtection="1">
      <protection locked="0"/>
    </xf>
    <xf numFmtId="14" fontId="0" fillId="0" borderId="2" xfId="0" applyNumberFormat="1" applyBorder="1" applyAlignment="1">
      <alignment wrapText="1"/>
    </xf>
    <xf numFmtId="16" fontId="7" fillId="0" borderId="2" xfId="0" applyNumberFormat="1" applyFont="1" applyBorder="1"/>
    <xf numFmtId="0" fontId="13" fillId="0" borderId="2" xfId="0" applyFont="1" applyBorder="1" applyAlignment="1">
      <alignment wrapText="1"/>
    </xf>
    <xf numFmtId="0" fontId="13" fillId="0" borderId="2" xfId="0" applyFont="1" applyFill="1" applyBorder="1" applyAlignment="1">
      <alignment wrapText="1"/>
    </xf>
    <xf numFmtId="0" fontId="13" fillId="0" borderId="0" xfId="0" applyFont="1" applyBorder="1" applyAlignment="1">
      <alignment wrapText="1"/>
    </xf>
    <xf numFmtId="1" fontId="17" fillId="0" borderId="2" xfId="0" applyNumberFormat="1" applyFont="1" applyBorder="1" applyAlignment="1">
      <alignment horizontal="center"/>
    </xf>
    <xf numFmtId="1" fontId="17" fillId="0" borderId="0" xfId="0" applyNumberFormat="1" applyFont="1" applyBorder="1" applyAlignment="1">
      <alignment horizontal="center"/>
    </xf>
    <xf numFmtId="1" fontId="0" fillId="0" borderId="2" xfId="0" applyNumberFormat="1" applyBorder="1" applyAlignment="1">
      <alignment horizontal="center"/>
    </xf>
    <xf numFmtId="1" fontId="0" fillId="0" borderId="0" xfId="0" applyNumberFormat="1" applyBorder="1" applyAlignment="1">
      <alignment horizontal="center"/>
    </xf>
    <xf numFmtId="0" fontId="7" fillId="0" borderId="2" xfId="0" applyFont="1" applyBorder="1" applyAlignment="1" applyProtection="1">
      <alignment wrapText="1"/>
      <protection locked="0"/>
    </xf>
    <xf numFmtId="0" fontId="9" fillId="4" borderId="2" xfId="0" applyFont="1" applyFill="1" applyBorder="1" applyProtection="1">
      <protection locked="0"/>
    </xf>
    <xf numFmtId="0" fontId="0" fillId="4" borderId="2" xfId="0" applyFill="1" applyBorder="1" applyAlignment="1">
      <alignment wrapText="1"/>
    </xf>
    <xf numFmtId="0" fontId="0" fillId="4" borderId="2" xfId="0" applyFont="1" applyFill="1" applyBorder="1" applyProtection="1">
      <protection locked="0"/>
    </xf>
    <xf numFmtId="0" fontId="4" fillId="4" borderId="2" xfId="0" applyFont="1" applyFill="1" applyBorder="1"/>
    <xf numFmtId="0" fontId="13" fillId="4" borderId="2" xfId="0" applyFont="1" applyFill="1" applyBorder="1" applyAlignment="1">
      <alignment wrapText="1"/>
    </xf>
    <xf numFmtId="0" fontId="0" fillId="4" borderId="2" xfId="0" applyFill="1" applyBorder="1"/>
    <xf numFmtId="14" fontId="0" fillId="4" borderId="2" xfId="0" applyNumberFormat="1" applyFill="1" applyBorder="1"/>
    <xf numFmtId="0" fontId="0" fillId="4" borderId="2" xfId="0" applyFill="1" applyBorder="1" applyAlignment="1">
      <alignment horizontal="center"/>
    </xf>
    <xf numFmtId="0" fontId="0" fillId="4" borderId="2" xfId="0" applyFont="1" applyFill="1" applyBorder="1" applyAlignment="1" applyProtection="1">
      <alignment wrapText="1"/>
      <protection locked="0"/>
    </xf>
    <xf numFmtId="164" fontId="0" fillId="4" borderId="2" xfId="0" applyNumberFormat="1" applyFill="1" applyBorder="1"/>
    <xf numFmtId="1" fontId="0" fillId="4" borderId="2" xfId="0" applyNumberFormat="1" applyFill="1" applyBorder="1"/>
    <xf numFmtId="0" fontId="0" fillId="4" borderId="0" xfId="0" applyFill="1" applyBorder="1"/>
    <xf numFmtId="0" fontId="5" fillId="4" borderId="0" xfId="0" applyFont="1" applyFill="1" applyBorder="1"/>
    <xf numFmtId="0" fontId="4" fillId="4" borderId="0" xfId="0" applyFont="1" applyFill="1" applyBorder="1"/>
    <xf numFmtId="14" fontId="0" fillId="4" borderId="0" xfId="0" applyNumberFormat="1" applyFill="1" applyBorder="1"/>
    <xf numFmtId="1" fontId="0" fillId="4" borderId="2" xfId="0" applyNumberFormat="1" applyFont="1" applyFill="1" applyBorder="1" applyAlignment="1">
      <alignment horizontal="center"/>
    </xf>
    <xf numFmtId="1" fontId="0" fillId="0" borderId="2" xfId="0" applyNumberFormat="1" applyFont="1" applyBorder="1" applyAlignment="1">
      <alignment horizontal="center"/>
    </xf>
    <xf numFmtId="0" fontId="10" fillId="0" borderId="2" xfId="0" applyFont="1" applyBorder="1"/>
    <xf numFmtId="0" fontId="9" fillId="0" borderId="2" xfId="0" applyFont="1" applyBorder="1" applyAlignment="1" applyProtection="1">
      <alignment wrapText="1"/>
      <protection locked="0"/>
    </xf>
    <xf numFmtId="0" fontId="3" fillId="0" borderId="2" xfId="0" applyFont="1" applyBorder="1" applyAlignment="1" applyProtection="1">
      <alignment horizontal="center" wrapText="1"/>
      <protection locked="0"/>
    </xf>
    <xf numFmtId="0" fontId="0" fillId="0" borderId="0" xfId="0" applyBorder="1" applyAlignment="1">
      <alignment vertical="center"/>
    </xf>
    <xf numFmtId="0" fontId="20" fillId="0" borderId="1" xfId="0" applyFont="1" applyBorder="1" applyAlignment="1">
      <alignment horizontal="center" vertical="center"/>
    </xf>
    <xf numFmtId="0" fontId="21" fillId="0" borderId="1" xfId="0" applyFont="1" applyBorder="1" applyAlignment="1">
      <alignment horizontal="center" vertical="center"/>
    </xf>
    <xf numFmtId="0" fontId="19" fillId="0" borderId="1" xfId="0" applyFont="1" applyBorder="1" applyAlignment="1">
      <alignment horizontal="center" vertical="center"/>
    </xf>
    <xf numFmtId="0" fontId="18" fillId="0" borderId="1" xfId="0" applyFont="1" applyBorder="1" applyAlignment="1">
      <alignment horizontal="center" vertical="center"/>
    </xf>
    <xf numFmtId="14" fontId="18" fillId="0" borderId="1" xfId="0" applyNumberFormat="1" applyFont="1" applyBorder="1" applyAlignment="1">
      <alignment horizontal="center" vertical="center"/>
    </xf>
    <xf numFmtId="0" fontId="22" fillId="0" borderId="1" xfId="0" applyFont="1" applyBorder="1" applyAlignment="1">
      <alignment horizontal="center" vertical="center"/>
    </xf>
    <xf numFmtId="0" fontId="22" fillId="0" borderId="0" xfId="0" applyFont="1" applyBorder="1" applyAlignment="1">
      <alignment horizontal="center" vertical="center"/>
    </xf>
    <xf numFmtId="0" fontId="18" fillId="2" borderId="2" xfId="0" applyFont="1" applyFill="1" applyBorder="1" applyAlignment="1">
      <alignment horizontal="center" vertical="center"/>
    </xf>
    <xf numFmtId="0" fontId="18" fillId="2" borderId="2"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2" fillId="2" borderId="2" xfId="0" applyFont="1" applyFill="1" applyBorder="1" applyAlignment="1">
      <alignment horizontal="center" vertical="center"/>
    </xf>
    <xf numFmtId="0" fontId="14" fillId="2" borderId="2" xfId="0" applyFont="1" applyFill="1" applyBorder="1" applyAlignment="1">
      <alignment horizontal="center" vertical="center" wrapText="1"/>
    </xf>
    <xf numFmtId="14" fontId="18" fillId="2" borderId="2" xfId="0" applyNumberFormat="1" applyFont="1" applyFill="1" applyBorder="1" applyAlignment="1">
      <alignment horizontal="center" vertical="center"/>
    </xf>
    <xf numFmtId="164" fontId="18" fillId="2" borderId="2" xfId="0" applyNumberFormat="1" applyFont="1" applyFill="1" applyBorder="1" applyAlignment="1">
      <alignment horizontal="center" vertical="center"/>
    </xf>
    <xf numFmtId="1" fontId="18" fillId="2" borderId="2" xfId="2" applyNumberFormat="1" applyFont="1" applyFill="1" applyBorder="1" applyAlignment="1">
      <alignment horizontal="center" vertical="center"/>
    </xf>
    <xf numFmtId="1" fontId="16" fillId="2" borderId="2" xfId="0" applyNumberFormat="1" applyFont="1" applyFill="1" applyBorder="1" applyAlignment="1">
      <alignment horizontal="center" vertical="center" wrapText="1"/>
    </xf>
    <xf numFmtId="1" fontId="15" fillId="2" borderId="2" xfId="0" applyNumberFormat="1" applyFont="1" applyFill="1" applyBorder="1" applyAlignment="1">
      <alignment horizontal="center" vertical="center" wrapText="1"/>
    </xf>
    <xf numFmtId="164" fontId="18" fillId="2" borderId="2" xfId="0" applyNumberFormat="1" applyFont="1" applyFill="1" applyBorder="1" applyAlignment="1">
      <alignment horizontal="center" vertical="center" wrapText="1"/>
    </xf>
    <xf numFmtId="164" fontId="18" fillId="2" borderId="2" xfId="1" applyNumberFormat="1" applyFont="1" applyFill="1" applyBorder="1" applyAlignment="1">
      <alignment horizontal="center" vertical="center" wrapText="1"/>
    </xf>
    <xf numFmtId="0" fontId="5" fillId="0" borderId="0" xfId="0" applyFont="1" applyBorder="1" applyAlignment="1">
      <alignment vertical="center"/>
    </xf>
    <xf numFmtId="0" fontId="4" fillId="0" borderId="0" xfId="0" applyFont="1" applyBorder="1" applyAlignment="1">
      <alignment vertical="center"/>
    </xf>
    <xf numFmtId="14" fontId="0" fillId="0" borderId="0" xfId="0" applyNumberFormat="1" applyBorder="1" applyAlignment="1">
      <alignment vertical="center"/>
    </xf>
    <xf numFmtId="0" fontId="18" fillId="4" borderId="2" xfId="0" applyFont="1" applyFill="1" applyBorder="1" applyAlignment="1">
      <alignment horizontal="center" vertical="center"/>
    </xf>
    <xf numFmtId="0" fontId="18" fillId="4" borderId="2"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2" fillId="4" borderId="2" xfId="0" applyFont="1" applyFill="1" applyBorder="1" applyAlignment="1">
      <alignment horizontal="center" vertical="center"/>
    </xf>
    <xf numFmtId="0" fontId="14" fillId="4" borderId="2" xfId="0" applyFont="1" applyFill="1" applyBorder="1" applyAlignment="1">
      <alignment horizontal="center" vertical="center" wrapText="1"/>
    </xf>
    <xf numFmtId="14" fontId="18" fillId="4" borderId="2" xfId="0" applyNumberFormat="1" applyFont="1" applyFill="1" applyBorder="1" applyAlignment="1">
      <alignment horizontal="center" vertical="center"/>
    </xf>
    <xf numFmtId="164" fontId="18" fillId="4" borderId="2" xfId="0" applyNumberFormat="1" applyFont="1" applyFill="1" applyBorder="1" applyAlignment="1">
      <alignment horizontal="center" vertical="center"/>
    </xf>
    <xf numFmtId="164" fontId="18" fillId="4" borderId="2" xfId="0" applyNumberFormat="1" applyFont="1" applyFill="1" applyBorder="1" applyAlignment="1">
      <alignment horizontal="center" vertical="center" wrapText="1"/>
    </xf>
    <xf numFmtId="1" fontId="18" fillId="4" borderId="2" xfId="2" applyNumberFormat="1" applyFont="1" applyFill="1" applyBorder="1" applyAlignment="1">
      <alignment horizontal="center" vertical="center"/>
    </xf>
    <xf numFmtId="164" fontId="18" fillId="4" borderId="2" xfId="1" applyNumberFormat="1" applyFont="1" applyFill="1" applyBorder="1" applyAlignment="1">
      <alignment horizontal="center" vertical="center" wrapText="1"/>
    </xf>
    <xf numFmtId="1" fontId="16" fillId="4" borderId="2" xfId="0" applyNumberFormat="1" applyFont="1" applyFill="1" applyBorder="1" applyAlignment="1">
      <alignment horizontal="center" vertical="center" wrapText="1"/>
    </xf>
    <xf numFmtId="1" fontId="15" fillId="4" borderId="2" xfId="0" applyNumberFormat="1" applyFont="1" applyFill="1" applyBorder="1" applyAlignment="1">
      <alignment horizontal="center" vertical="center" wrapText="1"/>
    </xf>
    <xf numFmtId="0" fontId="20" fillId="4" borderId="0" xfId="0" applyFont="1" applyFill="1" applyBorder="1" applyAlignment="1">
      <alignment horizontal="center" vertical="center"/>
    </xf>
    <xf numFmtId="0" fontId="21" fillId="4" borderId="0" xfId="0" applyFont="1" applyFill="1" applyBorder="1" applyAlignment="1">
      <alignment horizontal="center" vertical="center"/>
    </xf>
    <xf numFmtId="0" fontId="19" fillId="4" borderId="0" xfId="0" applyFont="1" applyFill="1" applyBorder="1" applyAlignment="1">
      <alignment horizontal="center" vertical="center"/>
    </xf>
    <xf numFmtId="0" fontId="18" fillId="4" borderId="0" xfId="0" applyFont="1" applyFill="1" applyBorder="1" applyAlignment="1">
      <alignment horizontal="center" vertical="center"/>
    </xf>
    <xf numFmtId="14" fontId="18" fillId="4" borderId="0" xfId="0" applyNumberFormat="1" applyFont="1" applyFill="1" applyBorder="1" applyAlignment="1">
      <alignment horizontal="center" vertical="center"/>
    </xf>
    <xf numFmtId="0" fontId="22" fillId="4" borderId="0" xfId="0" applyFont="1" applyFill="1" applyBorder="1" applyAlignment="1">
      <alignment horizontal="center" vertical="center"/>
    </xf>
    <xf numFmtId="164" fontId="0" fillId="0" borderId="2" xfId="1" applyNumberFormat="1" applyFont="1" applyBorder="1"/>
    <xf numFmtId="0" fontId="9" fillId="0" borderId="2" xfId="0" applyFont="1" applyBorder="1" applyAlignment="1" applyProtection="1">
      <alignment horizontal="left" wrapText="1"/>
      <protection locked="0"/>
    </xf>
    <xf numFmtId="0" fontId="0" fillId="0" borderId="2" xfId="0" applyBorder="1" applyAlignment="1">
      <alignment horizontal="left" wrapText="1"/>
    </xf>
    <xf numFmtId="0" fontId="4" fillId="0" borderId="2" xfId="0" applyFont="1" applyBorder="1" applyAlignment="1">
      <alignment horizontal="left"/>
    </xf>
    <xf numFmtId="0" fontId="13" fillId="0" borderId="2" xfId="0" applyFont="1" applyBorder="1" applyAlignment="1">
      <alignment horizontal="left" wrapText="1"/>
    </xf>
    <xf numFmtId="0" fontId="23" fillId="0" borderId="0" xfId="0" applyFont="1" applyBorder="1" applyAlignment="1">
      <alignment horizontal="center" vertical="center"/>
    </xf>
    <xf numFmtId="0" fontId="24" fillId="4" borderId="3" xfId="0" applyFont="1" applyFill="1" applyBorder="1" applyAlignment="1">
      <alignment horizontal="center" vertical="center"/>
    </xf>
    <xf numFmtId="0" fontId="24" fillId="4" borderId="4" xfId="0" applyFont="1" applyFill="1" applyBorder="1" applyAlignment="1">
      <alignment horizontal="center" vertical="center"/>
    </xf>
    <xf numFmtId="0" fontId="0" fillId="0" borderId="5" xfId="0" applyFill="1" applyBorder="1" applyAlignment="1">
      <alignment wrapText="1"/>
    </xf>
    <xf numFmtId="0" fontId="0" fillId="0" borderId="6" xfId="0" applyFill="1" applyBorder="1" applyAlignment="1">
      <alignment wrapText="1"/>
    </xf>
    <xf numFmtId="0" fontId="13" fillId="0" borderId="5" xfId="0" applyFont="1" applyBorder="1" applyAlignment="1">
      <alignment wrapText="1"/>
    </xf>
    <xf numFmtId="0" fontId="13" fillId="0" borderId="6" xfId="0" applyFont="1" applyBorder="1" applyAlignment="1">
      <alignment wrapText="1"/>
    </xf>
    <xf numFmtId="0" fontId="0" fillId="0" borderId="5" xfId="0" applyFill="1" applyBorder="1" applyAlignment="1">
      <alignment horizontal="left" vertical="center" wrapText="1"/>
    </xf>
    <xf numFmtId="0" fontId="0" fillId="0" borderId="6" xfId="0" applyFill="1" applyBorder="1" applyAlignment="1">
      <alignment horizontal="left" vertical="center" wrapText="1"/>
    </xf>
    <xf numFmtId="0" fontId="9" fillId="0" borderId="5" xfId="0" applyFont="1" applyFill="1" applyBorder="1" applyAlignment="1" applyProtection="1">
      <alignment vertical="center"/>
      <protection locked="0"/>
    </xf>
    <xf numFmtId="0" fontId="9" fillId="0" borderId="6" xfId="0" applyFont="1" applyFill="1" applyBorder="1" applyAlignment="1" applyProtection="1">
      <alignment vertical="center"/>
      <protection locked="0"/>
    </xf>
  </cellXfs>
  <cellStyles count="4">
    <cellStyle name="Millares" xfId="1" builtinId="3"/>
    <cellStyle name="Millares 2" xfId="3"/>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145"/>
  <sheetViews>
    <sheetView tabSelected="1" view="pageLayout" topLeftCell="A119" zoomScaleNormal="120" workbookViewId="0">
      <selection activeCell="B119" sqref="B119"/>
    </sheetView>
  </sheetViews>
  <sheetFormatPr baseColWidth="10" defaultRowHeight="15" x14ac:dyDescent="0.25"/>
  <cols>
    <col min="1" max="1" width="9.7109375" style="19" customWidth="1"/>
    <col min="2" max="2" width="38" style="20" customWidth="1"/>
    <col min="3" max="3" width="14.140625" style="21" hidden="1" customWidth="1"/>
    <col min="4" max="4" width="14" style="20" customWidth="1"/>
    <col min="5" max="5" width="0" style="22" hidden="1" customWidth="1"/>
    <col min="6" max="6" width="11.42578125" style="52"/>
    <col min="7" max="7" width="0" style="21" hidden="1" customWidth="1"/>
    <col min="8" max="9" width="0" style="29" hidden="1" customWidth="1"/>
    <col min="10" max="11" width="0" style="21" hidden="1" customWidth="1"/>
    <col min="12" max="12" width="11.85546875" style="23" customWidth="1"/>
    <col min="13" max="13" width="21" style="20" customWidth="1"/>
    <col min="14" max="15" width="0" style="21" hidden="1" customWidth="1"/>
    <col min="16" max="16" width="15.42578125" style="24" hidden="1" customWidth="1"/>
    <col min="17" max="17" width="16.140625" style="24" customWidth="1"/>
    <col min="18" max="18" width="15.5703125" style="24" hidden="1" customWidth="1"/>
    <col min="19" max="19" width="11.28515625" style="25" hidden="1" customWidth="1"/>
    <col min="20" max="20" width="17.28515625" style="24" customWidth="1"/>
    <col min="21" max="21" width="10.7109375" style="55" customWidth="1"/>
    <col min="22" max="22" width="9.140625" style="57" customWidth="1"/>
    <col min="23" max="23" width="14.42578125" style="1" hidden="1" customWidth="1"/>
    <col min="24" max="25" width="0" style="1" hidden="1" customWidth="1"/>
    <col min="26" max="26" width="0" style="8" hidden="1" customWidth="1"/>
    <col min="27" max="27" width="0" style="7" hidden="1" customWidth="1"/>
    <col min="28" max="28" width="0" style="1" hidden="1" customWidth="1"/>
    <col min="29" max="29" width="0" style="3" hidden="1" customWidth="1"/>
    <col min="30" max="30" width="12.5703125" style="3" hidden="1" customWidth="1"/>
    <col min="31" max="34" width="0" style="3" hidden="1" customWidth="1"/>
    <col min="35" max="39" width="0" style="1" hidden="1" customWidth="1"/>
    <col min="40" max="16384" width="11.42578125" style="1"/>
  </cols>
  <sheetData>
    <row r="1" spans="1:39" s="80" customFormat="1" ht="31.5" customHeight="1" x14ac:dyDescent="0.25">
      <c r="A1" s="126" t="s">
        <v>466</v>
      </c>
      <c r="B1" s="126"/>
      <c r="C1" s="126"/>
      <c r="D1" s="126"/>
      <c r="E1" s="126"/>
      <c r="F1" s="126"/>
      <c r="G1" s="126"/>
      <c r="H1" s="126"/>
      <c r="I1" s="126"/>
      <c r="J1" s="126"/>
      <c r="K1" s="126"/>
      <c r="L1" s="126"/>
      <c r="M1" s="126"/>
      <c r="N1" s="126"/>
      <c r="O1" s="126"/>
      <c r="P1" s="126"/>
      <c r="Q1" s="126"/>
      <c r="R1" s="126"/>
      <c r="S1" s="126"/>
      <c r="T1" s="126"/>
      <c r="U1" s="126"/>
      <c r="V1" s="126"/>
      <c r="Z1" s="100"/>
      <c r="AA1" s="101"/>
      <c r="AC1" s="102"/>
      <c r="AD1" s="102"/>
      <c r="AE1" s="102"/>
      <c r="AF1" s="102"/>
      <c r="AG1" s="102"/>
      <c r="AH1" s="102"/>
    </row>
    <row r="2" spans="1:39" s="87" customFormat="1" ht="30" customHeight="1" x14ac:dyDescent="0.25">
      <c r="A2" s="88" t="s">
        <v>1</v>
      </c>
      <c r="B2" s="89" t="s">
        <v>2</v>
      </c>
      <c r="C2" s="88" t="s">
        <v>3</v>
      </c>
      <c r="D2" s="90" t="s">
        <v>4</v>
      </c>
      <c r="E2" s="91" t="s">
        <v>23</v>
      </c>
      <c r="F2" s="92" t="s">
        <v>453</v>
      </c>
      <c r="G2" s="88" t="s">
        <v>11</v>
      </c>
      <c r="H2" s="93" t="s">
        <v>12</v>
      </c>
      <c r="I2" s="93" t="s">
        <v>13</v>
      </c>
      <c r="J2" s="88" t="s">
        <v>14</v>
      </c>
      <c r="K2" s="88" t="s">
        <v>18</v>
      </c>
      <c r="L2" s="88" t="s">
        <v>5</v>
      </c>
      <c r="M2" s="89" t="s">
        <v>465</v>
      </c>
      <c r="N2" s="88" t="s">
        <v>6</v>
      </c>
      <c r="O2" s="88" t="s">
        <v>7</v>
      </c>
      <c r="P2" s="94" t="s">
        <v>15</v>
      </c>
      <c r="Q2" s="98" t="s">
        <v>463</v>
      </c>
      <c r="R2" s="94" t="s">
        <v>8</v>
      </c>
      <c r="S2" s="95" t="s">
        <v>9</v>
      </c>
      <c r="T2" s="99" t="s">
        <v>462</v>
      </c>
      <c r="U2" s="96" t="s">
        <v>460</v>
      </c>
      <c r="V2" s="97" t="s">
        <v>461</v>
      </c>
      <c r="W2" s="81" t="s">
        <v>10</v>
      </c>
      <c r="X2" s="81" t="s">
        <v>16</v>
      </c>
      <c r="Y2" s="81" t="s">
        <v>17</v>
      </c>
      <c r="Z2" s="82" t="s">
        <v>21</v>
      </c>
      <c r="AA2" s="83" t="s">
        <v>20</v>
      </c>
      <c r="AB2" s="84" t="s">
        <v>14</v>
      </c>
      <c r="AC2" s="85" t="s">
        <v>18</v>
      </c>
      <c r="AD2" s="85" t="s">
        <v>11</v>
      </c>
      <c r="AE2" s="85" t="s">
        <v>12</v>
      </c>
      <c r="AF2" s="85" t="s">
        <v>13</v>
      </c>
      <c r="AG2" s="85" t="s">
        <v>14</v>
      </c>
      <c r="AH2" s="85" t="s">
        <v>18</v>
      </c>
      <c r="AI2" s="81"/>
      <c r="AJ2" s="81"/>
      <c r="AK2" s="81"/>
      <c r="AL2" s="86"/>
    </row>
    <row r="3" spans="1:39" s="120" customFormat="1" ht="24" customHeight="1" x14ac:dyDescent="0.25">
      <c r="A3" s="127" t="s">
        <v>467</v>
      </c>
      <c r="B3" s="128"/>
      <c r="C3" s="103"/>
      <c r="D3" s="105"/>
      <c r="E3" s="106"/>
      <c r="F3" s="107"/>
      <c r="G3" s="103"/>
      <c r="H3" s="108"/>
      <c r="I3" s="108"/>
      <c r="J3" s="103"/>
      <c r="K3" s="103"/>
      <c r="L3" s="103"/>
      <c r="M3" s="104"/>
      <c r="N3" s="103"/>
      <c r="O3" s="103"/>
      <c r="P3" s="109"/>
      <c r="Q3" s="110"/>
      <c r="R3" s="109"/>
      <c r="S3" s="111"/>
      <c r="T3" s="112"/>
      <c r="U3" s="113"/>
      <c r="V3" s="114"/>
      <c r="W3" s="115"/>
      <c r="X3" s="115"/>
      <c r="Y3" s="115"/>
      <c r="Z3" s="116"/>
      <c r="AA3" s="117"/>
      <c r="AB3" s="118"/>
      <c r="AC3" s="119"/>
      <c r="AD3" s="119"/>
      <c r="AE3" s="119"/>
      <c r="AF3" s="119"/>
      <c r="AG3" s="119"/>
      <c r="AH3" s="119"/>
      <c r="AI3" s="115"/>
      <c r="AJ3" s="115"/>
      <c r="AK3" s="115"/>
    </row>
    <row r="4" spans="1:39" s="71" customFormat="1" ht="135" x14ac:dyDescent="0.25">
      <c r="A4" s="60" t="s">
        <v>182</v>
      </c>
      <c r="B4" s="61" t="s">
        <v>183</v>
      </c>
      <c r="C4" s="62" t="s">
        <v>24</v>
      </c>
      <c r="D4" s="61" t="s">
        <v>71</v>
      </c>
      <c r="E4" s="63"/>
      <c r="F4" s="64" t="s">
        <v>457</v>
      </c>
      <c r="G4" s="65"/>
      <c r="H4" s="66">
        <v>42658</v>
      </c>
      <c r="I4" s="66">
        <v>42655</v>
      </c>
      <c r="J4" s="66">
        <v>42650</v>
      </c>
      <c r="K4" s="66">
        <v>42650</v>
      </c>
      <c r="L4" s="67" t="s">
        <v>27</v>
      </c>
      <c r="M4" s="68" t="s">
        <v>28</v>
      </c>
      <c r="N4" s="66">
        <v>42766</v>
      </c>
      <c r="O4" s="66">
        <v>42795</v>
      </c>
      <c r="P4" s="69">
        <v>220000</v>
      </c>
      <c r="Q4" s="69">
        <v>220000</v>
      </c>
      <c r="R4" s="69">
        <v>204770.64</v>
      </c>
      <c r="S4" s="70"/>
      <c r="T4" s="69">
        <f>R4+R4*S4/100</f>
        <v>204770.64</v>
      </c>
      <c r="U4" s="75">
        <v>1</v>
      </c>
      <c r="V4" s="75">
        <v>10</v>
      </c>
      <c r="W4" s="71" t="s">
        <v>30</v>
      </c>
      <c r="Z4" s="72"/>
      <c r="AA4" s="73"/>
      <c r="AC4" s="74"/>
      <c r="AD4" s="74"/>
      <c r="AE4" s="74"/>
      <c r="AF4" s="74"/>
      <c r="AG4" s="74"/>
      <c r="AH4" s="74"/>
    </row>
    <row r="5" spans="1:39" s="71" customFormat="1" ht="48.75" x14ac:dyDescent="0.25">
      <c r="A5" s="60" t="s">
        <v>187</v>
      </c>
      <c r="B5" s="61" t="s">
        <v>188</v>
      </c>
      <c r="C5" s="62" t="s">
        <v>24</v>
      </c>
      <c r="D5" s="61" t="s">
        <v>71</v>
      </c>
      <c r="E5" s="63"/>
      <c r="F5" s="64" t="s">
        <v>457</v>
      </c>
      <c r="G5" s="66"/>
      <c r="H5" s="66">
        <v>42653</v>
      </c>
      <c r="I5" s="66">
        <v>42650</v>
      </c>
      <c r="J5" s="66">
        <v>42646</v>
      </c>
      <c r="K5" s="66">
        <v>42646</v>
      </c>
      <c r="L5" s="67" t="s">
        <v>189</v>
      </c>
      <c r="M5" s="68" t="s">
        <v>190</v>
      </c>
      <c r="N5" s="66">
        <v>42797</v>
      </c>
      <c r="O5" s="66">
        <v>42835</v>
      </c>
      <c r="P5" s="69">
        <v>3540240</v>
      </c>
      <c r="Q5" s="69">
        <v>3540240</v>
      </c>
      <c r="R5" s="69">
        <v>2183148</v>
      </c>
      <c r="S5" s="70"/>
      <c r="T5" s="69">
        <f>R5+R5*S5/100</f>
        <v>2183148</v>
      </c>
      <c r="U5" s="75">
        <v>3</v>
      </c>
      <c r="V5" s="75">
        <v>20</v>
      </c>
      <c r="W5" s="71" t="s">
        <v>191</v>
      </c>
      <c r="Z5" s="72"/>
      <c r="AA5" s="73"/>
      <c r="AC5" s="74"/>
      <c r="AD5" s="74"/>
      <c r="AE5" s="74"/>
      <c r="AF5" s="74"/>
      <c r="AG5" s="74"/>
      <c r="AH5" s="74"/>
    </row>
    <row r="6" spans="1:39" s="71" customFormat="1" ht="105" x14ac:dyDescent="0.25">
      <c r="A6" s="60" t="s">
        <v>182</v>
      </c>
      <c r="B6" s="61" t="s">
        <v>184</v>
      </c>
      <c r="C6" s="62" t="s">
        <v>24</v>
      </c>
      <c r="D6" s="61" t="s">
        <v>71</v>
      </c>
      <c r="E6" s="63"/>
      <c r="F6" s="64" t="s">
        <v>457</v>
      </c>
      <c r="G6" s="65"/>
      <c r="H6" s="66">
        <v>42658</v>
      </c>
      <c r="I6" s="66">
        <v>42655</v>
      </c>
      <c r="J6" s="66">
        <v>42650</v>
      </c>
      <c r="K6" s="66">
        <v>42650</v>
      </c>
      <c r="L6" s="67" t="s">
        <v>185</v>
      </c>
      <c r="M6" s="68" t="s">
        <v>186</v>
      </c>
      <c r="N6" s="66">
        <v>42781</v>
      </c>
      <c r="O6" s="66">
        <v>42879</v>
      </c>
      <c r="P6" s="69">
        <v>20000</v>
      </c>
      <c r="Q6" s="69">
        <v>20000</v>
      </c>
      <c r="R6" s="69">
        <v>19956.43</v>
      </c>
      <c r="S6" s="70"/>
      <c r="T6" s="69">
        <f>R6+R6*S6/100</f>
        <v>19956.43</v>
      </c>
      <c r="U6" s="75">
        <v>1</v>
      </c>
      <c r="V6" s="75">
        <v>7</v>
      </c>
      <c r="W6" s="71" t="s">
        <v>30</v>
      </c>
      <c r="Z6" s="72"/>
      <c r="AA6" s="73"/>
      <c r="AC6" s="74"/>
      <c r="AD6" s="74"/>
      <c r="AE6" s="74"/>
      <c r="AF6" s="74"/>
      <c r="AG6" s="74"/>
      <c r="AH6" s="74"/>
    </row>
    <row r="7" spans="1:39" ht="150" x14ac:dyDescent="0.25">
      <c r="A7" s="31" t="s">
        <v>169</v>
      </c>
      <c r="B7" s="28" t="s">
        <v>170</v>
      </c>
      <c r="C7" s="33" t="s">
        <v>0</v>
      </c>
      <c r="D7" s="38" t="s">
        <v>71</v>
      </c>
      <c r="F7" s="52" t="s">
        <v>455</v>
      </c>
      <c r="G7" s="29">
        <v>42796</v>
      </c>
      <c r="J7" s="29">
        <v>42796</v>
      </c>
      <c r="K7" s="29">
        <v>42797</v>
      </c>
      <c r="L7" s="23" t="s">
        <v>87</v>
      </c>
      <c r="M7" s="38" t="s">
        <v>88</v>
      </c>
      <c r="N7" s="29">
        <v>42874</v>
      </c>
      <c r="O7" s="29">
        <v>42919</v>
      </c>
      <c r="P7" s="24">
        <v>223140.5</v>
      </c>
      <c r="Q7" s="24">
        <v>270000</v>
      </c>
      <c r="R7" s="24">
        <v>223140.5</v>
      </c>
      <c r="S7" s="25">
        <v>21</v>
      </c>
      <c r="T7" s="24">
        <v>270000</v>
      </c>
      <c r="U7" s="76">
        <v>1</v>
      </c>
      <c r="V7" s="76">
        <v>19</v>
      </c>
      <c r="W7" s="4" t="s">
        <v>100</v>
      </c>
      <c r="X7" s="6"/>
    </row>
    <row r="8" spans="1:39" ht="75" x14ac:dyDescent="0.25">
      <c r="A8" s="31" t="s">
        <v>169</v>
      </c>
      <c r="B8" s="28" t="s">
        <v>89</v>
      </c>
      <c r="C8" s="33" t="s">
        <v>0</v>
      </c>
      <c r="D8" s="38" t="s">
        <v>71</v>
      </c>
      <c r="F8" s="52" t="s">
        <v>455</v>
      </c>
      <c r="G8" s="29">
        <v>42796</v>
      </c>
      <c r="J8" s="29">
        <v>42796</v>
      </c>
      <c r="K8" s="29">
        <v>42797</v>
      </c>
      <c r="L8" s="23" t="s">
        <v>87</v>
      </c>
      <c r="M8" s="38" t="s">
        <v>88</v>
      </c>
      <c r="N8" s="29">
        <v>42874</v>
      </c>
      <c r="O8" s="29">
        <v>42919</v>
      </c>
      <c r="P8" s="24">
        <v>61983.47</v>
      </c>
      <c r="Q8" s="24">
        <f>P8+P8*21/100</f>
        <v>74999.998699999996</v>
      </c>
      <c r="R8" s="24">
        <v>61983.47</v>
      </c>
      <c r="S8" s="25">
        <v>21</v>
      </c>
      <c r="T8" s="24">
        <v>75000</v>
      </c>
      <c r="U8" s="76">
        <v>1</v>
      </c>
      <c r="V8" s="76">
        <v>19</v>
      </c>
      <c r="W8" s="4" t="s">
        <v>100</v>
      </c>
    </row>
    <row r="9" spans="1:39" s="17" customFormat="1" ht="48.75" x14ac:dyDescent="0.25">
      <c r="A9" s="31" t="s">
        <v>168</v>
      </c>
      <c r="B9" s="28" t="s">
        <v>167</v>
      </c>
      <c r="C9" s="33" t="s">
        <v>0</v>
      </c>
      <c r="D9" s="28" t="s">
        <v>25</v>
      </c>
      <c r="E9" s="22"/>
      <c r="F9" s="52" t="s">
        <v>455</v>
      </c>
      <c r="G9" s="29">
        <v>42656</v>
      </c>
      <c r="H9" s="29"/>
      <c r="I9" s="29"/>
      <c r="J9" s="29">
        <v>42656</v>
      </c>
      <c r="K9" s="29">
        <v>42656</v>
      </c>
      <c r="L9" s="23" t="s">
        <v>62</v>
      </c>
      <c r="M9" s="38" t="s">
        <v>63</v>
      </c>
      <c r="N9" s="29">
        <v>42892</v>
      </c>
      <c r="O9" s="29">
        <v>42920</v>
      </c>
      <c r="P9" s="24">
        <v>60000</v>
      </c>
      <c r="Q9" s="24">
        <f>P9+P9*21/100</f>
        <v>72600</v>
      </c>
      <c r="R9" s="24">
        <v>37482</v>
      </c>
      <c r="S9" s="25">
        <v>21</v>
      </c>
      <c r="T9" s="24">
        <f>R9+R9*S9/100</f>
        <v>45353.22</v>
      </c>
      <c r="U9" s="76">
        <v>19</v>
      </c>
      <c r="V9" s="76">
        <v>36</v>
      </c>
      <c r="W9" s="4" t="s">
        <v>115</v>
      </c>
      <c r="X9" s="1"/>
      <c r="Y9" s="1"/>
      <c r="Z9" s="8"/>
      <c r="AA9" s="7"/>
      <c r="AB9" s="1"/>
      <c r="AC9" s="3"/>
      <c r="AD9" s="3"/>
      <c r="AE9" s="3"/>
      <c r="AF9" s="3"/>
      <c r="AG9" s="3"/>
      <c r="AH9" s="3"/>
      <c r="AI9" s="1"/>
      <c r="AJ9" s="1"/>
      <c r="AK9" s="1"/>
      <c r="AL9" s="1"/>
      <c r="AM9" s="1"/>
    </row>
    <row r="10" spans="1:39" ht="60" x14ac:dyDescent="0.25">
      <c r="A10" s="31" t="s">
        <v>208</v>
      </c>
      <c r="B10" s="28" t="s">
        <v>209</v>
      </c>
      <c r="C10" s="33" t="s">
        <v>0</v>
      </c>
      <c r="D10" s="28" t="s">
        <v>25</v>
      </c>
      <c r="F10" s="52" t="s">
        <v>455</v>
      </c>
      <c r="G10" s="29">
        <v>42704</v>
      </c>
      <c r="J10" s="29">
        <v>42704</v>
      </c>
      <c r="K10" s="29">
        <v>42704</v>
      </c>
      <c r="L10" s="23" t="s">
        <v>111</v>
      </c>
      <c r="M10" s="38" t="s">
        <v>112</v>
      </c>
      <c r="N10" s="29">
        <v>42908</v>
      </c>
      <c r="O10" s="29">
        <v>42920</v>
      </c>
      <c r="P10" s="24">
        <v>6611.55</v>
      </c>
      <c r="Q10" s="24">
        <f>P10+P10*21/100</f>
        <v>7999.9755000000005</v>
      </c>
      <c r="R10" s="24">
        <v>6611.55</v>
      </c>
      <c r="S10" s="25">
        <v>21</v>
      </c>
      <c r="T10" s="24">
        <f>R10+R10*S10/100</f>
        <v>7999.9755000000005</v>
      </c>
      <c r="U10" s="76">
        <v>6</v>
      </c>
      <c r="V10" s="76">
        <v>24</v>
      </c>
      <c r="W10" s="4" t="s">
        <v>58</v>
      </c>
    </row>
    <row r="11" spans="1:39" ht="48.75" x14ac:dyDescent="0.25">
      <c r="A11" s="40" t="s">
        <v>228</v>
      </c>
      <c r="B11" s="28" t="s">
        <v>230</v>
      </c>
      <c r="C11" s="30" t="s">
        <v>138</v>
      </c>
      <c r="D11" s="28" t="s">
        <v>25</v>
      </c>
      <c r="F11" s="52" t="s">
        <v>455</v>
      </c>
      <c r="G11" s="29">
        <v>42810</v>
      </c>
      <c r="J11" s="29">
        <v>42810</v>
      </c>
      <c r="K11" s="29">
        <v>42810</v>
      </c>
      <c r="L11" s="36" t="s">
        <v>37</v>
      </c>
      <c r="M11" s="35" t="s">
        <v>229</v>
      </c>
      <c r="N11" s="29">
        <v>42899</v>
      </c>
      <c r="O11" s="29">
        <v>42920</v>
      </c>
      <c r="P11" s="24">
        <v>15702.48</v>
      </c>
      <c r="Q11" s="24">
        <f>P11+P11*21/100</f>
        <v>19000.000800000002</v>
      </c>
      <c r="R11" s="24">
        <v>15702.48</v>
      </c>
      <c r="S11" s="25">
        <v>21</v>
      </c>
      <c r="T11" s="24">
        <f>R11+R11*S11/100</f>
        <v>19000.000800000002</v>
      </c>
      <c r="U11" s="76">
        <v>1</v>
      </c>
      <c r="V11" s="76">
        <v>18</v>
      </c>
      <c r="W11" s="4" t="s">
        <v>100</v>
      </c>
    </row>
    <row r="12" spans="1:39" s="17" customFormat="1" ht="48.75" x14ac:dyDescent="0.25">
      <c r="A12" s="40" t="s">
        <v>228</v>
      </c>
      <c r="B12" s="28" t="s">
        <v>231</v>
      </c>
      <c r="C12" s="30" t="s">
        <v>138</v>
      </c>
      <c r="D12" s="28" t="s">
        <v>25</v>
      </c>
      <c r="E12" s="22"/>
      <c r="F12" s="52" t="s">
        <v>455</v>
      </c>
      <c r="G12" s="29">
        <v>42810</v>
      </c>
      <c r="H12" s="29"/>
      <c r="I12" s="29"/>
      <c r="J12" s="29">
        <v>42810</v>
      </c>
      <c r="K12" s="29">
        <v>42810</v>
      </c>
      <c r="L12" s="36" t="s">
        <v>37</v>
      </c>
      <c r="M12" s="35" t="s">
        <v>229</v>
      </c>
      <c r="N12" s="29">
        <v>42899</v>
      </c>
      <c r="O12" s="29">
        <v>42920</v>
      </c>
      <c r="P12" s="24">
        <v>134513.17000000001</v>
      </c>
      <c r="Q12" s="24">
        <v>162760.93</v>
      </c>
      <c r="R12" s="24">
        <v>134513.17000000001</v>
      </c>
      <c r="S12" s="25">
        <v>21</v>
      </c>
      <c r="T12" s="24">
        <v>162760.93</v>
      </c>
      <c r="U12" s="76">
        <v>1</v>
      </c>
      <c r="V12" s="76">
        <v>18</v>
      </c>
      <c r="W12" s="4" t="s">
        <v>100</v>
      </c>
      <c r="X12" s="1"/>
      <c r="Y12" s="1"/>
      <c r="Z12" s="8"/>
      <c r="AA12" s="7"/>
      <c r="AB12" s="1"/>
      <c r="AC12" s="3"/>
      <c r="AD12" s="3"/>
      <c r="AE12" s="3"/>
      <c r="AF12" s="3"/>
      <c r="AG12" s="3"/>
      <c r="AH12" s="3"/>
      <c r="AI12" s="1"/>
      <c r="AJ12" s="1"/>
      <c r="AK12" s="1"/>
      <c r="AL12" s="1"/>
      <c r="AM12" s="1"/>
    </row>
    <row r="13" spans="1:39" ht="60" x14ac:dyDescent="0.25">
      <c r="A13" s="31" t="s">
        <v>197</v>
      </c>
      <c r="B13" s="28" t="s">
        <v>196</v>
      </c>
      <c r="C13" s="33" t="s">
        <v>31</v>
      </c>
      <c r="D13" s="28" t="s">
        <v>25</v>
      </c>
      <c r="F13" s="52" t="s">
        <v>455</v>
      </c>
      <c r="G13" s="29">
        <v>42732</v>
      </c>
      <c r="J13" s="29">
        <v>42732</v>
      </c>
      <c r="K13" s="29">
        <v>42732</v>
      </c>
      <c r="L13" s="23" t="s">
        <v>198</v>
      </c>
      <c r="M13" s="38" t="s">
        <v>199</v>
      </c>
      <c r="N13" s="29">
        <v>42874</v>
      </c>
      <c r="O13" s="29">
        <v>42922</v>
      </c>
      <c r="P13" s="24">
        <v>10000</v>
      </c>
      <c r="Q13" s="24">
        <f>P13+P13*21/100</f>
        <v>12100</v>
      </c>
      <c r="R13" s="24">
        <v>8360</v>
      </c>
      <c r="S13" s="25">
        <v>21</v>
      </c>
      <c r="T13" s="24">
        <f>R13+R13*S13/100</f>
        <v>10115.6</v>
      </c>
      <c r="U13" s="76">
        <v>3</v>
      </c>
      <c r="V13" s="76">
        <v>24</v>
      </c>
      <c r="W13" s="4" t="s">
        <v>200</v>
      </c>
    </row>
    <row r="14" spans="1:39" ht="37.5" customHeight="1" x14ac:dyDescent="0.25">
      <c r="A14" s="135" t="s">
        <v>470</v>
      </c>
      <c r="B14" s="133" t="s">
        <v>471</v>
      </c>
      <c r="C14" s="33"/>
      <c r="D14" s="129" t="s">
        <v>71</v>
      </c>
      <c r="F14" s="131" t="s">
        <v>454</v>
      </c>
      <c r="G14" s="29"/>
      <c r="J14" s="29"/>
      <c r="K14" s="29"/>
      <c r="L14" s="23" t="s">
        <v>55</v>
      </c>
      <c r="M14" s="38" t="s">
        <v>56</v>
      </c>
      <c r="N14" s="29"/>
      <c r="O14" s="29"/>
      <c r="T14" s="24">
        <v>76549.22</v>
      </c>
      <c r="U14" s="76">
        <v>1</v>
      </c>
      <c r="V14" s="76"/>
      <c r="W14" s="4"/>
    </row>
    <row r="15" spans="1:39" ht="39.75" customHeight="1" x14ac:dyDescent="0.25">
      <c r="A15" s="136"/>
      <c r="B15" s="134"/>
      <c r="C15" s="33"/>
      <c r="D15" s="130"/>
      <c r="F15" s="132"/>
      <c r="G15" s="29"/>
      <c r="J15" s="29"/>
      <c r="K15" s="29"/>
      <c r="L15" s="23" t="s">
        <v>472</v>
      </c>
      <c r="M15" s="38" t="s">
        <v>473</v>
      </c>
      <c r="N15" s="29"/>
      <c r="O15" s="29"/>
      <c r="T15" s="24">
        <v>64504.99</v>
      </c>
      <c r="U15" s="76">
        <v>1</v>
      </c>
      <c r="V15" s="76"/>
      <c r="W15" s="4"/>
    </row>
    <row r="16" spans="1:39" ht="76.5" customHeight="1" x14ac:dyDescent="0.25">
      <c r="A16" s="27" t="s">
        <v>133</v>
      </c>
      <c r="B16" s="35" t="s">
        <v>134</v>
      </c>
      <c r="C16" s="27" t="s">
        <v>0</v>
      </c>
      <c r="D16" s="28" t="s">
        <v>71</v>
      </c>
      <c r="E16" s="22" t="s">
        <v>70</v>
      </c>
      <c r="F16" s="52" t="s">
        <v>454</v>
      </c>
      <c r="G16" s="29"/>
      <c r="J16" s="29"/>
      <c r="L16" s="36" t="s">
        <v>72</v>
      </c>
      <c r="M16" s="35" t="s">
        <v>73</v>
      </c>
      <c r="N16" s="29">
        <v>42893</v>
      </c>
      <c r="O16" s="29">
        <v>42923</v>
      </c>
      <c r="R16" s="24">
        <v>37632.980000000003</v>
      </c>
      <c r="S16" s="25">
        <v>21</v>
      </c>
      <c r="T16" s="24">
        <f>R16+R16*S16/100</f>
        <v>45535.905800000008</v>
      </c>
      <c r="U16" s="55" t="s">
        <v>464</v>
      </c>
      <c r="V16" s="57">
        <v>24</v>
      </c>
      <c r="W16" s="4" t="s">
        <v>135</v>
      </c>
      <c r="X16" s="10"/>
      <c r="AB16" s="3"/>
    </row>
    <row r="17" spans="1:39" ht="60" x14ac:dyDescent="0.25">
      <c r="A17" s="31" t="s">
        <v>127</v>
      </c>
      <c r="B17" s="20" t="s">
        <v>128</v>
      </c>
      <c r="C17" s="32" t="s">
        <v>0</v>
      </c>
      <c r="D17" s="28" t="s">
        <v>71</v>
      </c>
      <c r="E17" s="22" t="s">
        <v>70</v>
      </c>
      <c r="F17" s="52" t="s">
        <v>454</v>
      </c>
      <c r="L17" s="23" t="s">
        <v>44</v>
      </c>
      <c r="M17" s="38" t="s">
        <v>45</v>
      </c>
      <c r="N17" s="29">
        <v>42914</v>
      </c>
      <c r="O17" s="29">
        <v>42923</v>
      </c>
      <c r="R17" s="24">
        <v>25960</v>
      </c>
      <c r="S17" s="34">
        <v>21</v>
      </c>
      <c r="T17" s="24">
        <f>R17+R17*S17/100</f>
        <v>31411.599999999999</v>
      </c>
      <c r="U17" s="55" t="s">
        <v>464</v>
      </c>
      <c r="V17" s="57">
        <v>12</v>
      </c>
      <c r="W17" s="4" t="s">
        <v>19</v>
      </c>
    </row>
    <row r="18" spans="1:39" ht="53.25" customHeight="1" x14ac:dyDescent="0.25">
      <c r="A18" s="27" t="s">
        <v>129</v>
      </c>
      <c r="B18" s="35" t="s">
        <v>130</v>
      </c>
      <c r="C18" s="27" t="s">
        <v>0</v>
      </c>
      <c r="D18" s="28" t="s">
        <v>71</v>
      </c>
      <c r="E18" s="22" t="s">
        <v>70</v>
      </c>
      <c r="F18" s="52" t="s">
        <v>454</v>
      </c>
      <c r="G18" s="29"/>
      <c r="J18" s="29"/>
      <c r="L18" s="36" t="s">
        <v>98</v>
      </c>
      <c r="M18" s="35" t="s">
        <v>99</v>
      </c>
      <c r="N18" s="29">
        <v>42914</v>
      </c>
      <c r="O18" s="29">
        <v>42926</v>
      </c>
      <c r="R18" s="24">
        <v>61157.03</v>
      </c>
      <c r="S18" s="25">
        <v>21</v>
      </c>
      <c r="T18" s="24">
        <v>74000</v>
      </c>
      <c r="U18" s="55" t="s">
        <v>464</v>
      </c>
      <c r="V18" s="57">
        <v>24</v>
      </c>
      <c r="W18" s="4" t="s">
        <v>116</v>
      </c>
      <c r="X18" s="10"/>
      <c r="Y18" s="4"/>
      <c r="AB18" s="3"/>
      <c r="AD18" s="11"/>
    </row>
    <row r="19" spans="1:39" ht="60" x14ac:dyDescent="0.25">
      <c r="A19" s="27" t="s">
        <v>131</v>
      </c>
      <c r="B19" s="35" t="s">
        <v>132</v>
      </c>
      <c r="C19" s="27" t="s">
        <v>0</v>
      </c>
      <c r="D19" s="28" t="s">
        <v>71</v>
      </c>
      <c r="E19" s="22" t="s">
        <v>70</v>
      </c>
      <c r="F19" s="52" t="s">
        <v>454</v>
      </c>
      <c r="G19" s="29"/>
      <c r="J19" s="29"/>
      <c r="L19" s="36" t="s">
        <v>44</v>
      </c>
      <c r="M19" s="35" t="s">
        <v>45</v>
      </c>
      <c r="N19" s="29">
        <v>42916</v>
      </c>
      <c r="O19" s="29">
        <v>42927</v>
      </c>
      <c r="R19" s="24">
        <v>147081.67000000001</v>
      </c>
      <c r="S19" s="25">
        <v>21</v>
      </c>
      <c r="T19" s="24">
        <f t="shared" ref="T19:T25" si="0">R19+R19*S19/100</f>
        <v>177968.82070000001</v>
      </c>
      <c r="U19" s="55" t="s">
        <v>464</v>
      </c>
      <c r="V19" s="57">
        <v>12</v>
      </c>
      <c r="W19" s="4" t="s">
        <v>19</v>
      </c>
      <c r="X19" s="10"/>
      <c r="AB19" s="3"/>
    </row>
    <row r="20" spans="1:39" ht="60" x14ac:dyDescent="0.25">
      <c r="A20" s="26" t="s">
        <v>122</v>
      </c>
      <c r="B20" s="20" t="s">
        <v>123</v>
      </c>
      <c r="C20" s="27" t="s">
        <v>0</v>
      </c>
      <c r="D20" s="28" t="s">
        <v>71</v>
      </c>
      <c r="E20" s="22" t="s">
        <v>70</v>
      </c>
      <c r="F20" s="52" t="s">
        <v>454</v>
      </c>
      <c r="J20" s="29"/>
      <c r="K20" s="29"/>
      <c r="L20" s="23" t="s">
        <v>124</v>
      </c>
      <c r="M20" s="35" t="s">
        <v>125</v>
      </c>
      <c r="N20" s="29">
        <v>42891</v>
      </c>
      <c r="O20" s="29">
        <v>42927</v>
      </c>
      <c r="R20" s="24">
        <v>12012</v>
      </c>
      <c r="S20" s="25">
        <v>21</v>
      </c>
      <c r="T20" s="24">
        <f t="shared" si="0"/>
        <v>14534.52</v>
      </c>
      <c r="U20" s="55" t="s">
        <v>464</v>
      </c>
      <c r="V20" s="57">
        <v>12</v>
      </c>
      <c r="W20" s="4" t="s">
        <v>126</v>
      </c>
      <c r="X20" s="4"/>
    </row>
    <row r="21" spans="1:39" ht="75" x14ac:dyDescent="0.25">
      <c r="A21" s="26" t="s">
        <v>219</v>
      </c>
      <c r="B21" s="28" t="s">
        <v>220</v>
      </c>
      <c r="C21" s="33" t="s">
        <v>0</v>
      </c>
      <c r="D21" s="28" t="s">
        <v>39</v>
      </c>
      <c r="F21" s="52" t="s">
        <v>456</v>
      </c>
      <c r="J21" s="29">
        <v>42789</v>
      </c>
      <c r="K21" s="29">
        <v>42789</v>
      </c>
      <c r="L21" s="23" t="s">
        <v>221</v>
      </c>
      <c r="M21" s="38" t="s">
        <v>222</v>
      </c>
      <c r="N21" s="29">
        <v>42913</v>
      </c>
      <c r="O21" s="29">
        <v>42927</v>
      </c>
      <c r="P21" s="24">
        <v>40000</v>
      </c>
      <c r="Q21" s="24">
        <f>P21+P21*21/100</f>
        <v>48400</v>
      </c>
      <c r="R21" s="24">
        <v>24900</v>
      </c>
      <c r="S21" s="25">
        <v>21</v>
      </c>
      <c r="T21" s="24">
        <f t="shared" si="0"/>
        <v>30129</v>
      </c>
      <c r="U21" s="76">
        <v>10</v>
      </c>
      <c r="V21" s="57">
        <v>24</v>
      </c>
      <c r="W21" s="4" t="s">
        <v>117</v>
      </c>
    </row>
    <row r="22" spans="1:39" ht="53.25" customHeight="1" x14ac:dyDescent="0.25">
      <c r="A22" s="26" t="s">
        <v>232</v>
      </c>
      <c r="B22" s="20" t="s">
        <v>234</v>
      </c>
      <c r="D22" s="28" t="s">
        <v>25</v>
      </c>
      <c r="F22" s="52" t="s">
        <v>455</v>
      </c>
      <c r="G22" s="29">
        <v>42832</v>
      </c>
      <c r="J22" s="29">
        <v>42832</v>
      </c>
      <c r="K22" s="29">
        <v>42832</v>
      </c>
      <c r="L22" s="36" t="s">
        <v>237</v>
      </c>
      <c r="M22" s="38" t="s">
        <v>238</v>
      </c>
      <c r="N22" s="29">
        <v>42910</v>
      </c>
      <c r="O22" s="29">
        <v>42927</v>
      </c>
      <c r="P22" s="24">
        <v>10660.99</v>
      </c>
      <c r="Q22" s="24">
        <f>P22+P22*21/100</f>
        <v>12899.7979</v>
      </c>
      <c r="R22" s="24">
        <v>10234.549999999999</v>
      </c>
      <c r="S22" s="25">
        <v>21</v>
      </c>
      <c r="T22" s="24">
        <f t="shared" si="0"/>
        <v>12383.805499999999</v>
      </c>
      <c r="U22" s="76">
        <v>1</v>
      </c>
      <c r="V22" s="57">
        <v>12</v>
      </c>
      <c r="W22" s="4" t="s">
        <v>38</v>
      </c>
      <c r="X22" s="1" t="s">
        <v>70</v>
      </c>
      <c r="Y22" s="1">
        <v>12</v>
      </c>
      <c r="AC22" s="3">
        <v>42926</v>
      </c>
      <c r="AD22" s="3">
        <v>43026</v>
      </c>
      <c r="AH22" s="3">
        <v>42999</v>
      </c>
    </row>
    <row r="23" spans="1:39" s="17" customFormat="1" ht="48.75" x14ac:dyDescent="0.25">
      <c r="A23" s="26" t="s">
        <v>174</v>
      </c>
      <c r="B23" s="28" t="s">
        <v>173</v>
      </c>
      <c r="C23" s="30" t="s">
        <v>0</v>
      </c>
      <c r="D23" s="28" t="s">
        <v>175</v>
      </c>
      <c r="E23" s="22"/>
      <c r="F23" s="52" t="s">
        <v>455</v>
      </c>
      <c r="G23" s="29">
        <v>42832</v>
      </c>
      <c r="H23" s="29"/>
      <c r="I23" s="29"/>
      <c r="J23" s="29">
        <v>42832</v>
      </c>
      <c r="K23" s="29">
        <v>42832</v>
      </c>
      <c r="L23" s="36" t="s">
        <v>44</v>
      </c>
      <c r="M23" s="35" t="s">
        <v>45</v>
      </c>
      <c r="N23" s="29">
        <v>42915</v>
      </c>
      <c r="O23" s="29">
        <v>42927</v>
      </c>
      <c r="P23" s="24">
        <v>33057.85</v>
      </c>
      <c r="Q23" s="24">
        <v>39999.99</v>
      </c>
      <c r="R23" s="24">
        <v>26399</v>
      </c>
      <c r="S23" s="25">
        <v>21</v>
      </c>
      <c r="T23" s="24">
        <f t="shared" si="0"/>
        <v>31942.79</v>
      </c>
      <c r="U23" s="76">
        <v>7</v>
      </c>
      <c r="V23" s="57">
        <v>8</v>
      </c>
      <c r="W23" s="4" t="s">
        <v>176</v>
      </c>
      <c r="X23" s="1"/>
      <c r="Y23" s="1"/>
      <c r="Z23" s="8"/>
      <c r="AA23" s="7"/>
      <c r="AB23" s="1"/>
      <c r="AC23" s="3"/>
      <c r="AD23" s="3"/>
      <c r="AE23" s="3"/>
      <c r="AF23" s="3"/>
      <c r="AG23" s="3"/>
      <c r="AH23" s="3"/>
      <c r="AI23" s="1"/>
      <c r="AJ23" s="1"/>
      <c r="AK23" s="1"/>
      <c r="AL23" s="1"/>
      <c r="AM23" s="1"/>
    </row>
    <row r="24" spans="1:39" s="17" customFormat="1" ht="75" x14ac:dyDescent="0.25">
      <c r="A24" s="26" t="s">
        <v>387</v>
      </c>
      <c r="B24" s="35" t="s">
        <v>388</v>
      </c>
      <c r="C24" s="30" t="s">
        <v>0</v>
      </c>
      <c r="D24" s="28" t="s">
        <v>39</v>
      </c>
      <c r="E24" s="22"/>
      <c r="F24" s="52" t="s">
        <v>456</v>
      </c>
      <c r="G24" s="21"/>
      <c r="H24" s="29"/>
      <c r="I24" s="29"/>
      <c r="J24" s="29">
        <v>42935</v>
      </c>
      <c r="K24" s="29">
        <v>42935</v>
      </c>
      <c r="L24" s="23" t="s">
        <v>389</v>
      </c>
      <c r="M24" s="59" t="s">
        <v>390</v>
      </c>
      <c r="N24" s="29">
        <v>42954</v>
      </c>
      <c r="O24" s="29">
        <v>42927</v>
      </c>
      <c r="P24" s="24">
        <v>208355.76</v>
      </c>
      <c r="Q24" s="24">
        <f>P24+P24*21/100</f>
        <v>252110.46960000001</v>
      </c>
      <c r="R24" s="24">
        <v>208355.76</v>
      </c>
      <c r="S24" s="25">
        <v>21</v>
      </c>
      <c r="T24" s="24">
        <f t="shared" si="0"/>
        <v>252110.46960000001</v>
      </c>
      <c r="U24" s="76">
        <v>1</v>
      </c>
      <c r="V24" s="57">
        <v>17</v>
      </c>
      <c r="W24" s="4" t="s">
        <v>36</v>
      </c>
      <c r="X24" s="1"/>
      <c r="Y24" s="1"/>
      <c r="Z24" s="8"/>
      <c r="AA24" s="7"/>
      <c r="AB24" s="1"/>
      <c r="AC24" s="3"/>
      <c r="AD24" s="3"/>
      <c r="AE24" s="3"/>
      <c r="AF24" s="3"/>
      <c r="AG24" s="3"/>
      <c r="AH24" s="3"/>
      <c r="AI24" s="1"/>
      <c r="AJ24" s="1"/>
      <c r="AK24" s="1"/>
      <c r="AL24" s="1"/>
      <c r="AM24" s="1"/>
    </row>
    <row r="25" spans="1:39" s="17" customFormat="1" ht="78.75" customHeight="1" x14ac:dyDescent="0.25">
      <c r="A25" s="31" t="s">
        <v>193</v>
      </c>
      <c r="B25" s="28" t="s">
        <v>192</v>
      </c>
      <c r="C25" s="33" t="s">
        <v>0</v>
      </c>
      <c r="D25" s="39" t="s">
        <v>25</v>
      </c>
      <c r="E25" s="22"/>
      <c r="F25" s="52" t="s">
        <v>455</v>
      </c>
      <c r="G25" s="29">
        <v>42859</v>
      </c>
      <c r="H25" s="29"/>
      <c r="I25" s="29"/>
      <c r="J25" s="29">
        <v>42859</v>
      </c>
      <c r="K25" s="29">
        <v>42859</v>
      </c>
      <c r="L25" s="23" t="s">
        <v>194</v>
      </c>
      <c r="M25" s="38" t="s">
        <v>195</v>
      </c>
      <c r="N25" s="29">
        <v>42928</v>
      </c>
      <c r="O25" s="29">
        <v>42928</v>
      </c>
      <c r="P25" s="24">
        <v>66115.7</v>
      </c>
      <c r="Q25" s="24">
        <f>P25+P25*21/100</f>
        <v>79999.997000000003</v>
      </c>
      <c r="R25" s="24">
        <v>66115.7</v>
      </c>
      <c r="S25" s="25">
        <v>21</v>
      </c>
      <c r="T25" s="24">
        <f t="shared" si="0"/>
        <v>79999.997000000003</v>
      </c>
      <c r="U25" s="76">
        <v>8</v>
      </c>
      <c r="V25" s="57">
        <v>2</v>
      </c>
      <c r="W25" s="4" t="s">
        <v>53</v>
      </c>
      <c r="X25" s="1"/>
      <c r="Y25" s="1"/>
      <c r="Z25" s="8"/>
      <c r="AA25" s="7"/>
      <c r="AB25" s="1"/>
      <c r="AC25" s="3"/>
      <c r="AD25" s="3"/>
      <c r="AE25" s="3"/>
      <c r="AF25" s="3"/>
      <c r="AG25" s="3"/>
      <c r="AH25" s="3"/>
      <c r="AI25" s="1"/>
      <c r="AJ25" s="1"/>
      <c r="AK25" s="1"/>
      <c r="AL25" s="1"/>
      <c r="AM25" s="1"/>
    </row>
    <row r="26" spans="1:39" ht="48.75" x14ac:dyDescent="0.25">
      <c r="A26" s="31" t="s">
        <v>205</v>
      </c>
      <c r="B26" s="28" t="s">
        <v>206</v>
      </c>
      <c r="C26" s="33" t="s">
        <v>138</v>
      </c>
      <c r="D26" s="28" t="s">
        <v>25</v>
      </c>
      <c r="F26" s="52" t="s">
        <v>455</v>
      </c>
      <c r="G26" s="29">
        <v>42810</v>
      </c>
      <c r="J26" s="29">
        <v>42810</v>
      </c>
      <c r="K26" s="29">
        <v>42810</v>
      </c>
      <c r="L26" s="23" t="s">
        <v>82</v>
      </c>
      <c r="M26" s="38" t="s">
        <v>83</v>
      </c>
      <c r="N26" s="29">
        <v>42923</v>
      </c>
      <c r="O26" s="29">
        <v>42933</v>
      </c>
      <c r="P26" s="24">
        <v>14462.8</v>
      </c>
      <c r="Q26" s="24">
        <v>17500</v>
      </c>
      <c r="R26" s="24">
        <v>14462.8</v>
      </c>
      <c r="S26" s="25">
        <v>21</v>
      </c>
      <c r="T26" s="24">
        <v>17500</v>
      </c>
      <c r="U26" s="76">
        <v>1</v>
      </c>
      <c r="V26" s="57">
        <v>17</v>
      </c>
      <c r="W26" s="4" t="s">
        <v>100</v>
      </c>
    </row>
    <row r="27" spans="1:39" ht="48.75" x14ac:dyDescent="0.25">
      <c r="A27" s="31" t="s">
        <v>205</v>
      </c>
      <c r="B27" s="28" t="s">
        <v>207</v>
      </c>
      <c r="C27" s="33" t="s">
        <v>138</v>
      </c>
      <c r="D27" s="28" t="s">
        <v>25</v>
      </c>
      <c r="F27" s="52" t="s">
        <v>455</v>
      </c>
      <c r="G27" s="29">
        <v>42810</v>
      </c>
      <c r="J27" s="29">
        <v>42810</v>
      </c>
      <c r="K27" s="29">
        <v>42810</v>
      </c>
      <c r="L27" s="23" t="s">
        <v>82</v>
      </c>
      <c r="M27" s="38" t="s">
        <v>83</v>
      </c>
      <c r="N27" s="29">
        <v>42923</v>
      </c>
      <c r="O27" s="29">
        <v>42933</v>
      </c>
      <c r="P27" s="24">
        <v>35015.269999999997</v>
      </c>
      <c r="Q27" s="24">
        <f>P27+P27*21/100</f>
        <v>42368.476699999999</v>
      </c>
      <c r="R27" s="24">
        <v>35015.269999999997</v>
      </c>
      <c r="S27" s="25">
        <v>21</v>
      </c>
      <c r="T27" s="24">
        <f>R27+R27*S27/100</f>
        <v>42368.476699999999</v>
      </c>
      <c r="U27" s="76">
        <v>2</v>
      </c>
      <c r="V27" s="57">
        <v>17</v>
      </c>
      <c r="W27" s="4" t="s">
        <v>100</v>
      </c>
    </row>
    <row r="28" spans="1:39" ht="67.5" customHeight="1" x14ac:dyDescent="0.25">
      <c r="A28" s="40" t="s">
        <v>232</v>
      </c>
      <c r="B28" s="43" t="s">
        <v>233</v>
      </c>
      <c r="C28" s="27" t="s">
        <v>0</v>
      </c>
      <c r="D28" s="28" t="s">
        <v>25</v>
      </c>
      <c r="F28" s="52" t="s">
        <v>455</v>
      </c>
      <c r="G28" s="29">
        <v>42832</v>
      </c>
      <c r="J28" s="29">
        <v>42832</v>
      </c>
      <c r="K28" s="29">
        <v>42832</v>
      </c>
      <c r="L28" s="36" t="s">
        <v>236</v>
      </c>
      <c r="M28" s="35" t="s">
        <v>239</v>
      </c>
      <c r="N28" s="29">
        <v>42910</v>
      </c>
      <c r="O28" s="29">
        <v>42934</v>
      </c>
      <c r="P28" s="24">
        <v>56197.919999999998</v>
      </c>
      <c r="Q28" s="24">
        <f>P28+P28*21/100</f>
        <v>67999.483200000002</v>
      </c>
      <c r="R28" s="24">
        <v>53388.02</v>
      </c>
      <c r="S28" s="25">
        <v>21</v>
      </c>
      <c r="T28" s="24">
        <v>64599.51</v>
      </c>
      <c r="U28" s="76">
        <v>1</v>
      </c>
      <c r="V28" s="57">
        <v>12</v>
      </c>
      <c r="W28" s="4" t="s">
        <v>38</v>
      </c>
      <c r="X28" s="1" t="s">
        <v>70</v>
      </c>
      <c r="Y28" s="1">
        <v>12</v>
      </c>
      <c r="AC28" s="3">
        <v>42926</v>
      </c>
      <c r="AD28" s="3">
        <v>43026</v>
      </c>
      <c r="AH28" s="3">
        <v>42999</v>
      </c>
    </row>
    <row r="29" spans="1:39" ht="48" customHeight="1" x14ac:dyDescent="0.25">
      <c r="A29" s="31" t="s">
        <v>164</v>
      </c>
      <c r="B29" s="28" t="s">
        <v>163</v>
      </c>
      <c r="C29" s="33" t="s">
        <v>0</v>
      </c>
      <c r="D29" s="28" t="s">
        <v>25</v>
      </c>
      <c r="F29" s="52" t="s">
        <v>455</v>
      </c>
      <c r="G29" s="29">
        <v>42832</v>
      </c>
      <c r="J29" s="29">
        <v>42832</v>
      </c>
      <c r="K29" s="29">
        <v>42832</v>
      </c>
      <c r="L29" s="23" t="s">
        <v>165</v>
      </c>
      <c r="M29" s="38" t="s">
        <v>166</v>
      </c>
      <c r="N29" s="29">
        <v>42921</v>
      </c>
      <c r="O29" s="29">
        <v>42935</v>
      </c>
      <c r="P29" s="24">
        <v>47110</v>
      </c>
      <c r="Q29" s="24">
        <f>P29+P29*21/100</f>
        <v>57003.1</v>
      </c>
      <c r="R29" s="24">
        <v>37762</v>
      </c>
      <c r="S29" s="25">
        <v>21</v>
      </c>
      <c r="T29" s="24">
        <f t="shared" ref="T29:T34" si="1">R29+R29*S29/100</f>
        <v>45692.020000000004</v>
      </c>
      <c r="U29" s="76">
        <v>3</v>
      </c>
      <c r="V29" s="57">
        <v>12</v>
      </c>
      <c r="W29" s="4" t="s">
        <v>77</v>
      </c>
    </row>
    <row r="30" spans="1:39" ht="78" customHeight="1" x14ac:dyDescent="0.25">
      <c r="A30" s="31" t="s">
        <v>210</v>
      </c>
      <c r="B30" s="28" t="s">
        <v>214</v>
      </c>
      <c r="C30" s="33" t="s">
        <v>138</v>
      </c>
      <c r="D30" s="28" t="s">
        <v>39</v>
      </c>
      <c r="F30" s="52" t="s">
        <v>456</v>
      </c>
      <c r="J30" s="29">
        <v>42809</v>
      </c>
      <c r="K30" s="29">
        <v>42809</v>
      </c>
      <c r="L30" s="23" t="s">
        <v>212</v>
      </c>
      <c r="M30" s="38" t="s">
        <v>213</v>
      </c>
      <c r="N30" s="29">
        <v>42921</v>
      </c>
      <c r="O30" s="29">
        <v>42936</v>
      </c>
      <c r="P30" s="24">
        <v>10450.42</v>
      </c>
      <c r="Q30" s="24">
        <v>11495.46</v>
      </c>
      <c r="R30" s="24">
        <v>8987.36</v>
      </c>
      <c r="S30" s="25">
        <v>10</v>
      </c>
      <c r="T30" s="24">
        <f t="shared" si="1"/>
        <v>9886.0960000000014</v>
      </c>
      <c r="U30" s="76">
        <v>3</v>
      </c>
      <c r="V30" s="57">
        <v>24</v>
      </c>
      <c r="W30" s="4" t="s">
        <v>145</v>
      </c>
    </row>
    <row r="31" spans="1:39" ht="45" x14ac:dyDescent="0.25">
      <c r="A31" s="31" t="s">
        <v>76</v>
      </c>
      <c r="B31" s="28" t="s">
        <v>136</v>
      </c>
      <c r="C31" s="32" t="s">
        <v>0</v>
      </c>
      <c r="D31" s="28" t="s">
        <v>71</v>
      </c>
      <c r="E31" s="22" t="s">
        <v>70</v>
      </c>
      <c r="F31" s="52" t="s">
        <v>454</v>
      </c>
      <c r="G31" s="29"/>
      <c r="J31" s="29"/>
      <c r="L31" s="23" t="s">
        <v>44</v>
      </c>
      <c r="M31" s="38" t="s">
        <v>45</v>
      </c>
      <c r="N31" s="29">
        <v>42930</v>
      </c>
      <c r="O31" s="29">
        <v>42937</v>
      </c>
      <c r="R31" s="24">
        <v>272922.62</v>
      </c>
      <c r="S31" s="25">
        <v>21</v>
      </c>
      <c r="T31" s="24">
        <f t="shared" si="1"/>
        <v>330236.3702</v>
      </c>
      <c r="U31" s="55" t="s">
        <v>464</v>
      </c>
      <c r="V31" s="57">
        <v>12</v>
      </c>
      <c r="W31" s="4" t="s">
        <v>77</v>
      </c>
      <c r="X31" s="10"/>
      <c r="AB31" s="3"/>
    </row>
    <row r="32" spans="1:39" ht="60" x14ac:dyDescent="0.25">
      <c r="A32" s="27" t="s">
        <v>260</v>
      </c>
      <c r="B32" s="35" t="s">
        <v>261</v>
      </c>
      <c r="C32" s="27" t="s">
        <v>0</v>
      </c>
      <c r="D32" s="37" t="s">
        <v>71</v>
      </c>
      <c r="E32" s="22" t="s">
        <v>26</v>
      </c>
      <c r="F32" s="52" t="s">
        <v>454</v>
      </c>
      <c r="J32" s="29"/>
      <c r="K32" s="29"/>
      <c r="L32" s="36" t="s">
        <v>34</v>
      </c>
      <c r="M32" s="35" t="s">
        <v>35</v>
      </c>
      <c r="N32" s="29">
        <v>42902</v>
      </c>
      <c r="O32" s="29">
        <v>42940</v>
      </c>
      <c r="R32" s="24">
        <v>125520</v>
      </c>
      <c r="S32" s="25">
        <v>21</v>
      </c>
      <c r="T32" s="24">
        <f t="shared" si="1"/>
        <v>151879.20000000001</v>
      </c>
      <c r="U32" s="55" t="s">
        <v>464</v>
      </c>
      <c r="V32" s="57">
        <v>12</v>
      </c>
      <c r="W32" s="4" t="s">
        <v>262</v>
      </c>
    </row>
    <row r="33" spans="1:23" ht="120" x14ac:dyDescent="0.25">
      <c r="A33" s="27" t="s">
        <v>248</v>
      </c>
      <c r="B33" s="35" t="s">
        <v>474</v>
      </c>
      <c r="C33" s="27" t="s">
        <v>0</v>
      </c>
      <c r="D33" s="28" t="s">
        <v>39</v>
      </c>
      <c r="E33" s="22" t="s">
        <v>26</v>
      </c>
      <c r="F33" s="52" t="s">
        <v>454</v>
      </c>
      <c r="G33" s="29"/>
      <c r="J33" s="29"/>
      <c r="K33" s="29"/>
      <c r="L33" s="36" t="s">
        <v>249</v>
      </c>
      <c r="M33" s="35" t="s">
        <v>250</v>
      </c>
      <c r="N33" s="29">
        <v>42914</v>
      </c>
      <c r="O33" s="29">
        <v>42940</v>
      </c>
      <c r="R33" s="24">
        <v>10636</v>
      </c>
      <c r="S33" s="25">
        <v>21</v>
      </c>
      <c r="T33" s="24">
        <f t="shared" si="1"/>
        <v>12869.56</v>
      </c>
      <c r="U33" s="55" t="s">
        <v>464</v>
      </c>
      <c r="V33" s="57">
        <v>12</v>
      </c>
      <c r="W33" s="4" t="s">
        <v>251</v>
      </c>
    </row>
    <row r="34" spans="1:23" ht="108" customHeight="1" x14ac:dyDescent="0.25">
      <c r="A34" s="31" t="s">
        <v>223</v>
      </c>
      <c r="B34" s="28" t="s">
        <v>225</v>
      </c>
      <c r="C34" s="33" t="s">
        <v>0</v>
      </c>
      <c r="D34" s="28" t="s">
        <v>25</v>
      </c>
      <c r="F34" s="52" t="s">
        <v>455</v>
      </c>
      <c r="G34" s="29">
        <v>42858</v>
      </c>
      <c r="J34" s="29">
        <v>42858</v>
      </c>
      <c r="K34" s="29">
        <v>42858</v>
      </c>
      <c r="L34" s="23" t="s">
        <v>161</v>
      </c>
      <c r="M34" s="38" t="s">
        <v>162</v>
      </c>
      <c r="N34" s="29">
        <v>42935</v>
      </c>
      <c r="O34" s="29">
        <v>42940</v>
      </c>
      <c r="P34" s="24">
        <v>17068.599999999999</v>
      </c>
      <c r="Q34" s="24">
        <v>20653</v>
      </c>
      <c r="R34" s="24">
        <v>15000</v>
      </c>
      <c r="S34" s="25">
        <v>21</v>
      </c>
      <c r="T34" s="24">
        <f t="shared" si="1"/>
        <v>18150</v>
      </c>
      <c r="U34" s="76">
        <v>2</v>
      </c>
      <c r="V34" s="57">
        <v>1</v>
      </c>
      <c r="W34" s="4" t="s">
        <v>19</v>
      </c>
    </row>
    <row r="35" spans="1:23" ht="48.75" x14ac:dyDescent="0.25">
      <c r="A35" s="31" t="s">
        <v>215</v>
      </c>
      <c r="B35" s="28" t="s">
        <v>216</v>
      </c>
      <c r="C35" s="33" t="s">
        <v>22</v>
      </c>
      <c r="D35" s="28" t="s">
        <v>25</v>
      </c>
      <c r="F35" s="52" t="s">
        <v>455</v>
      </c>
      <c r="G35" s="29">
        <v>42648</v>
      </c>
      <c r="J35" s="29">
        <v>42648</v>
      </c>
      <c r="K35" s="29">
        <v>42648</v>
      </c>
      <c r="L35" s="23" t="s">
        <v>217</v>
      </c>
      <c r="M35" s="38" t="s">
        <v>218</v>
      </c>
      <c r="N35" s="29">
        <v>42921</v>
      </c>
      <c r="O35" s="29">
        <v>42941</v>
      </c>
      <c r="P35" s="24">
        <v>83772.679999999993</v>
      </c>
      <c r="Q35" s="24">
        <v>99987.83</v>
      </c>
      <c r="R35" s="24">
        <v>83772.679999999993</v>
      </c>
      <c r="T35" s="24">
        <v>99987.83</v>
      </c>
      <c r="U35" s="76">
        <v>35</v>
      </c>
      <c r="V35" s="57">
        <v>4</v>
      </c>
      <c r="W35" s="4" t="s">
        <v>59</v>
      </c>
    </row>
    <row r="36" spans="1:23" ht="83.25" customHeight="1" x14ac:dyDescent="0.25">
      <c r="A36" s="27" t="s">
        <v>255</v>
      </c>
      <c r="B36" s="35" t="s">
        <v>258</v>
      </c>
      <c r="C36" s="27" t="s">
        <v>0</v>
      </c>
      <c r="D36" s="28" t="s">
        <v>39</v>
      </c>
      <c r="E36" s="22" t="s">
        <v>26</v>
      </c>
      <c r="F36" s="52" t="s">
        <v>454</v>
      </c>
      <c r="G36" s="29"/>
      <c r="J36" s="29"/>
      <c r="K36" s="29"/>
      <c r="L36" s="36" t="s">
        <v>256</v>
      </c>
      <c r="M36" s="35" t="s">
        <v>257</v>
      </c>
      <c r="N36" s="29">
        <v>42921</v>
      </c>
      <c r="O36" s="29">
        <v>42941</v>
      </c>
      <c r="R36" s="24">
        <v>15289.26</v>
      </c>
      <c r="S36" s="21">
        <v>21</v>
      </c>
      <c r="T36" s="121">
        <f>R36+R36*S36/100</f>
        <v>18500.0046</v>
      </c>
      <c r="U36" s="55" t="s">
        <v>464</v>
      </c>
      <c r="V36" s="57">
        <v>24</v>
      </c>
      <c r="W36" s="4" t="s">
        <v>61</v>
      </c>
    </row>
    <row r="37" spans="1:23" ht="65.25" customHeight="1" x14ac:dyDescent="0.25">
      <c r="A37" s="31" t="s">
        <v>246</v>
      </c>
      <c r="B37" s="28" t="s">
        <v>247</v>
      </c>
      <c r="C37" s="33" t="s">
        <v>0</v>
      </c>
      <c r="D37" s="28" t="s">
        <v>25</v>
      </c>
      <c r="F37" s="52" t="s">
        <v>455</v>
      </c>
      <c r="G37" s="29">
        <v>42747</v>
      </c>
      <c r="J37" s="29">
        <v>42747</v>
      </c>
      <c r="K37" s="29">
        <v>42747</v>
      </c>
      <c r="L37" s="23" t="s">
        <v>91</v>
      </c>
      <c r="M37" s="38" t="s">
        <v>92</v>
      </c>
      <c r="N37" s="29">
        <v>42914</v>
      </c>
      <c r="O37" s="29">
        <v>42941</v>
      </c>
      <c r="P37" s="24">
        <v>5660</v>
      </c>
      <c r="Q37" s="24">
        <f>P37+P37*21/100</f>
        <v>6848.6</v>
      </c>
      <c r="R37" s="24">
        <v>3820.5</v>
      </c>
      <c r="S37" s="25">
        <v>21</v>
      </c>
      <c r="T37" s="24">
        <v>4622.8</v>
      </c>
      <c r="U37" s="76">
        <v>9</v>
      </c>
      <c r="V37" s="57">
        <v>24</v>
      </c>
      <c r="W37" s="4" t="s">
        <v>68</v>
      </c>
    </row>
    <row r="38" spans="1:23" ht="75" x14ac:dyDescent="0.25">
      <c r="A38" s="31" t="s">
        <v>242</v>
      </c>
      <c r="B38" s="28" t="s">
        <v>243</v>
      </c>
      <c r="C38" s="33" t="s">
        <v>0</v>
      </c>
      <c r="D38" s="38" t="s">
        <v>39</v>
      </c>
      <c r="F38" s="52" t="s">
        <v>456</v>
      </c>
      <c r="J38" s="29">
        <v>42842</v>
      </c>
      <c r="K38" s="29">
        <v>42843</v>
      </c>
      <c r="L38" s="23" t="s">
        <v>244</v>
      </c>
      <c r="M38" s="38" t="s">
        <v>245</v>
      </c>
      <c r="N38" s="29">
        <v>42936</v>
      </c>
      <c r="O38" s="29">
        <v>42942</v>
      </c>
      <c r="P38" s="24">
        <v>50000</v>
      </c>
      <c r="Q38" s="24">
        <v>50000</v>
      </c>
      <c r="R38" s="24">
        <v>49100</v>
      </c>
      <c r="T38" s="24">
        <f t="shared" ref="T38:T48" si="2">R38+R38*S38/100</f>
        <v>49100</v>
      </c>
      <c r="U38" s="76">
        <v>3</v>
      </c>
      <c r="V38" s="57" t="s">
        <v>224</v>
      </c>
      <c r="W38" s="4" t="s">
        <v>81</v>
      </c>
    </row>
    <row r="39" spans="1:23" ht="74.25" customHeight="1" x14ac:dyDescent="0.25">
      <c r="A39" s="31" t="s">
        <v>210</v>
      </c>
      <c r="B39" s="28" t="s">
        <v>211</v>
      </c>
      <c r="C39" s="33" t="s">
        <v>138</v>
      </c>
      <c r="D39" s="28" t="s">
        <v>39</v>
      </c>
      <c r="F39" s="52" t="s">
        <v>456</v>
      </c>
      <c r="J39" s="29">
        <v>42809</v>
      </c>
      <c r="K39" s="29">
        <v>42809</v>
      </c>
      <c r="L39" s="23" t="s">
        <v>55</v>
      </c>
      <c r="M39" s="38" t="s">
        <v>56</v>
      </c>
      <c r="N39" s="29">
        <v>42921</v>
      </c>
      <c r="O39" s="29">
        <v>42943</v>
      </c>
      <c r="P39" s="24">
        <v>12913</v>
      </c>
      <c r="Q39" s="24">
        <f>P39+P39*21/100</f>
        <v>15624.73</v>
      </c>
      <c r="R39" s="24">
        <v>11105.18</v>
      </c>
      <c r="S39" s="25">
        <v>21</v>
      </c>
      <c r="T39" s="24">
        <f t="shared" si="2"/>
        <v>13437.2678</v>
      </c>
      <c r="U39" s="76">
        <v>2</v>
      </c>
      <c r="V39" s="57">
        <v>24</v>
      </c>
      <c r="W39" s="4" t="s">
        <v>145</v>
      </c>
    </row>
    <row r="40" spans="1:23" ht="76.5" customHeight="1" x14ac:dyDescent="0.25">
      <c r="A40" s="31" t="s">
        <v>240</v>
      </c>
      <c r="B40" s="28" t="s">
        <v>241</v>
      </c>
      <c r="C40" s="33" t="s">
        <v>24</v>
      </c>
      <c r="D40" s="28" t="s">
        <v>25</v>
      </c>
      <c r="F40" s="52" t="s">
        <v>455</v>
      </c>
      <c r="G40" s="29">
        <v>42832</v>
      </c>
      <c r="J40" s="29">
        <v>42832</v>
      </c>
      <c r="K40" s="29">
        <v>42832</v>
      </c>
      <c r="L40" s="23" t="s">
        <v>40</v>
      </c>
      <c r="M40" s="38" t="s">
        <v>41</v>
      </c>
      <c r="N40" s="29">
        <v>42940</v>
      </c>
      <c r="O40" s="29">
        <v>42944</v>
      </c>
      <c r="P40" s="24">
        <v>20000</v>
      </c>
      <c r="Q40" s="24">
        <v>20000</v>
      </c>
      <c r="R40" s="24">
        <v>16384</v>
      </c>
      <c r="T40" s="24">
        <f t="shared" si="2"/>
        <v>16384</v>
      </c>
      <c r="U40" s="76">
        <v>1</v>
      </c>
      <c r="V40" s="57">
        <v>24</v>
      </c>
      <c r="W40" s="4" t="s">
        <v>19</v>
      </c>
    </row>
    <row r="41" spans="1:23" ht="45" x14ac:dyDescent="0.25">
      <c r="A41" s="31" t="s">
        <v>252</v>
      </c>
      <c r="B41" s="28" t="s">
        <v>253</v>
      </c>
      <c r="C41" s="32" t="s">
        <v>0</v>
      </c>
      <c r="D41" s="37" t="s">
        <v>25</v>
      </c>
      <c r="E41" s="22" t="s">
        <v>26</v>
      </c>
      <c r="F41" s="52" t="s">
        <v>454</v>
      </c>
      <c r="G41" s="29"/>
      <c r="J41" s="29"/>
      <c r="K41" s="29"/>
      <c r="L41" s="23" t="s">
        <v>101</v>
      </c>
      <c r="M41" s="38" t="s">
        <v>102</v>
      </c>
      <c r="N41" s="29">
        <v>42914</v>
      </c>
      <c r="O41" s="29">
        <v>42944</v>
      </c>
      <c r="R41" s="24">
        <v>161627.9</v>
      </c>
      <c r="S41" s="25">
        <v>21</v>
      </c>
      <c r="T41" s="24">
        <f t="shared" si="2"/>
        <v>195569.75899999999</v>
      </c>
      <c r="U41" s="55" t="s">
        <v>464</v>
      </c>
      <c r="V41" s="57">
        <v>12</v>
      </c>
      <c r="W41" s="4" t="s">
        <v>38</v>
      </c>
    </row>
    <row r="42" spans="1:23" ht="55.5" customHeight="1" x14ac:dyDescent="0.25">
      <c r="A42" s="40" t="s">
        <v>202</v>
      </c>
      <c r="B42" s="28" t="s">
        <v>201</v>
      </c>
      <c r="C42" s="30" t="s">
        <v>0</v>
      </c>
      <c r="D42" s="28" t="s">
        <v>25</v>
      </c>
      <c r="F42" s="52" t="s">
        <v>455</v>
      </c>
      <c r="G42" s="29">
        <v>42810</v>
      </c>
      <c r="J42" s="29">
        <v>42810</v>
      </c>
      <c r="K42" s="29">
        <v>42810</v>
      </c>
      <c r="L42" s="36" t="s">
        <v>203</v>
      </c>
      <c r="M42" s="35" t="s">
        <v>204</v>
      </c>
      <c r="N42" s="29">
        <v>42934</v>
      </c>
      <c r="O42" s="29">
        <v>42944</v>
      </c>
      <c r="P42" s="24">
        <v>46281</v>
      </c>
      <c r="Q42" s="24">
        <v>56000</v>
      </c>
      <c r="R42" s="24">
        <v>17650</v>
      </c>
      <c r="S42" s="25">
        <v>21</v>
      </c>
      <c r="T42" s="24">
        <f t="shared" si="2"/>
        <v>21356.5</v>
      </c>
      <c r="U42" s="76">
        <v>13</v>
      </c>
      <c r="V42" s="57">
        <v>24</v>
      </c>
      <c r="W42" s="4" t="s">
        <v>117</v>
      </c>
    </row>
    <row r="43" spans="1:23" ht="49.5" customHeight="1" x14ac:dyDescent="0.25">
      <c r="A43" s="31" t="s">
        <v>178</v>
      </c>
      <c r="B43" s="28" t="s">
        <v>177</v>
      </c>
      <c r="C43" s="33" t="s">
        <v>0</v>
      </c>
      <c r="D43" s="28" t="s">
        <v>175</v>
      </c>
      <c r="F43" s="52" t="s">
        <v>455</v>
      </c>
      <c r="G43" s="29">
        <v>42803</v>
      </c>
      <c r="J43" s="29">
        <v>42803</v>
      </c>
      <c r="K43" s="29">
        <v>42803</v>
      </c>
      <c r="L43" s="23" t="s">
        <v>179</v>
      </c>
      <c r="M43" s="38" t="s">
        <v>180</v>
      </c>
      <c r="N43" s="29">
        <v>42937</v>
      </c>
      <c r="O43" s="29">
        <v>42947</v>
      </c>
      <c r="P43" s="24">
        <v>41318.18</v>
      </c>
      <c r="Q43" s="24">
        <f>P43+P43*10/100</f>
        <v>45449.998</v>
      </c>
      <c r="R43" s="24">
        <v>32687.200000000001</v>
      </c>
      <c r="S43" s="25">
        <v>10</v>
      </c>
      <c r="T43" s="24">
        <f t="shared" si="2"/>
        <v>35955.919999999998</v>
      </c>
      <c r="U43" s="76">
        <v>13</v>
      </c>
      <c r="V43" s="57">
        <v>24</v>
      </c>
      <c r="W43" s="4" t="s">
        <v>181</v>
      </c>
    </row>
    <row r="44" spans="1:23" ht="60" x14ac:dyDescent="0.25">
      <c r="A44" s="31" t="s">
        <v>254</v>
      </c>
      <c r="B44" s="37" t="s">
        <v>259</v>
      </c>
      <c r="C44" s="32" t="s">
        <v>0</v>
      </c>
      <c r="D44" s="37" t="s">
        <v>71</v>
      </c>
      <c r="E44" s="22" t="s">
        <v>26</v>
      </c>
      <c r="F44" s="52" t="s">
        <v>454</v>
      </c>
      <c r="J44" s="29"/>
      <c r="L44" s="23" t="s">
        <v>72</v>
      </c>
      <c r="M44" s="38" t="s">
        <v>73</v>
      </c>
      <c r="N44" s="29">
        <v>42930</v>
      </c>
      <c r="O44" s="29">
        <v>42948</v>
      </c>
      <c r="R44" s="24">
        <v>244732.5</v>
      </c>
      <c r="S44" s="25">
        <v>10</v>
      </c>
      <c r="T44" s="45">
        <f t="shared" si="2"/>
        <v>269205.75</v>
      </c>
      <c r="U44" s="55" t="s">
        <v>464</v>
      </c>
      <c r="V44" s="57">
        <v>12</v>
      </c>
      <c r="W44" s="4" t="s">
        <v>251</v>
      </c>
    </row>
    <row r="45" spans="1:23" ht="30" x14ac:dyDescent="0.25">
      <c r="A45" s="31" t="s">
        <v>263</v>
      </c>
      <c r="B45" s="20" t="s">
        <v>264</v>
      </c>
      <c r="C45" s="32" t="s">
        <v>0</v>
      </c>
      <c r="D45" s="37" t="s">
        <v>25</v>
      </c>
      <c r="E45" s="22" t="s">
        <v>26</v>
      </c>
      <c r="F45" s="52" t="s">
        <v>454</v>
      </c>
      <c r="L45" s="23" t="s">
        <v>72</v>
      </c>
      <c r="M45" s="38" t="s">
        <v>73</v>
      </c>
      <c r="N45" s="29">
        <v>42934</v>
      </c>
      <c r="O45" s="29">
        <v>42948</v>
      </c>
      <c r="R45" s="24">
        <v>194582.5</v>
      </c>
      <c r="S45" s="25">
        <v>21</v>
      </c>
      <c r="T45" s="24">
        <f t="shared" si="2"/>
        <v>235444.82500000001</v>
      </c>
      <c r="U45" s="55" t="s">
        <v>464</v>
      </c>
      <c r="V45" s="57">
        <v>12</v>
      </c>
      <c r="W45" s="4" t="s">
        <v>77</v>
      </c>
    </row>
    <row r="46" spans="1:23" ht="45" x14ac:dyDescent="0.25">
      <c r="A46" s="31" t="s">
        <v>274</v>
      </c>
      <c r="B46" s="28" t="s">
        <v>275</v>
      </c>
      <c r="C46" s="32" t="s">
        <v>0</v>
      </c>
      <c r="D46" s="37" t="s">
        <v>78</v>
      </c>
      <c r="E46" s="22" t="s">
        <v>26</v>
      </c>
      <c r="F46" s="52" t="s">
        <v>454</v>
      </c>
      <c r="L46" s="23" t="s">
        <v>276</v>
      </c>
      <c r="M46" s="38" t="s">
        <v>277</v>
      </c>
      <c r="N46" s="29">
        <v>42935</v>
      </c>
      <c r="O46" s="29">
        <v>42948</v>
      </c>
      <c r="R46" s="24">
        <v>9520</v>
      </c>
      <c r="S46" s="25">
        <v>21</v>
      </c>
      <c r="T46" s="24">
        <f t="shared" si="2"/>
        <v>11519.2</v>
      </c>
      <c r="U46" s="55" t="s">
        <v>464</v>
      </c>
      <c r="V46" s="57">
        <v>12</v>
      </c>
      <c r="W46" s="4" t="s">
        <v>77</v>
      </c>
    </row>
    <row r="47" spans="1:23" ht="48.75" x14ac:dyDescent="0.25">
      <c r="A47" s="40" t="s">
        <v>310</v>
      </c>
      <c r="B47" s="38" t="s">
        <v>309</v>
      </c>
      <c r="C47" s="32" t="s">
        <v>0</v>
      </c>
      <c r="D47" s="28" t="s">
        <v>25</v>
      </c>
      <c r="F47" s="52" t="s">
        <v>455</v>
      </c>
      <c r="G47" s="29">
        <v>42891</v>
      </c>
      <c r="J47" s="29">
        <v>42891</v>
      </c>
      <c r="K47" s="29">
        <v>42891</v>
      </c>
      <c r="L47" s="23" t="s">
        <v>32</v>
      </c>
      <c r="M47" s="39" t="s">
        <v>33</v>
      </c>
      <c r="N47" s="29">
        <v>42944</v>
      </c>
      <c r="O47" s="29">
        <v>42948</v>
      </c>
      <c r="P47" s="24">
        <v>34000</v>
      </c>
      <c r="Q47" s="24">
        <f>P47+P47*21/100</f>
        <v>41140</v>
      </c>
      <c r="R47" s="24">
        <v>34000</v>
      </c>
      <c r="S47" s="25">
        <v>21</v>
      </c>
      <c r="T47" s="24">
        <f t="shared" si="2"/>
        <v>41140</v>
      </c>
      <c r="U47" s="76">
        <v>2</v>
      </c>
      <c r="V47" s="57">
        <v>24</v>
      </c>
      <c r="W47" s="4" t="s">
        <v>38</v>
      </c>
    </row>
    <row r="48" spans="1:23" ht="90" x14ac:dyDescent="0.25">
      <c r="A48" s="26" t="s">
        <v>301</v>
      </c>
      <c r="B48" s="38" t="s">
        <v>302</v>
      </c>
      <c r="C48" s="27" t="s">
        <v>0</v>
      </c>
      <c r="D48" s="28" t="s">
        <v>25</v>
      </c>
      <c r="F48" s="52" t="s">
        <v>455</v>
      </c>
      <c r="G48" s="29">
        <v>42760</v>
      </c>
      <c r="J48" s="29">
        <v>42760</v>
      </c>
      <c r="K48" s="29">
        <v>42760</v>
      </c>
      <c r="L48" s="36" t="s">
        <v>44</v>
      </c>
      <c r="M48" s="43" t="s">
        <v>45</v>
      </c>
      <c r="N48" s="29">
        <v>42912</v>
      </c>
      <c r="O48" s="29">
        <v>42948</v>
      </c>
      <c r="P48" s="24">
        <v>210000</v>
      </c>
      <c r="Q48" s="24">
        <f>P48+P48*10/100</f>
        <v>231000</v>
      </c>
      <c r="R48" s="24">
        <v>185864</v>
      </c>
      <c r="S48" s="25">
        <v>10</v>
      </c>
      <c r="T48" s="24">
        <f t="shared" si="2"/>
        <v>204450.4</v>
      </c>
      <c r="U48" s="76">
        <v>5</v>
      </c>
      <c r="V48" s="57">
        <v>12</v>
      </c>
      <c r="W48" s="4" t="s">
        <v>19</v>
      </c>
    </row>
    <row r="49" spans="1:25" ht="105" x14ac:dyDescent="0.25">
      <c r="A49" s="31" t="s">
        <v>223</v>
      </c>
      <c r="B49" s="28" t="s">
        <v>226</v>
      </c>
      <c r="C49" s="33" t="s">
        <v>0</v>
      </c>
      <c r="D49" s="28" t="s">
        <v>25</v>
      </c>
      <c r="F49" s="52" t="s">
        <v>455</v>
      </c>
      <c r="G49" s="29">
        <v>42858</v>
      </c>
      <c r="J49" s="29">
        <v>42858</v>
      </c>
      <c r="K49" s="29">
        <v>42858</v>
      </c>
      <c r="L49" s="23" t="s">
        <v>113</v>
      </c>
      <c r="M49" s="38" t="s">
        <v>114</v>
      </c>
      <c r="N49" s="29">
        <v>42933</v>
      </c>
      <c r="O49" s="29">
        <v>42949</v>
      </c>
      <c r="P49" s="24">
        <v>9504.1299999999992</v>
      </c>
      <c r="Q49" s="24">
        <f>P49+P49*21/100</f>
        <v>11499.997299999999</v>
      </c>
      <c r="R49" s="24">
        <v>7988.69</v>
      </c>
      <c r="S49" s="25">
        <v>21</v>
      </c>
      <c r="T49" s="24">
        <v>9665.9500000000007</v>
      </c>
      <c r="U49" s="76">
        <v>2</v>
      </c>
      <c r="V49" s="57" t="s">
        <v>224</v>
      </c>
      <c r="W49" s="4" t="s">
        <v>19</v>
      </c>
    </row>
    <row r="50" spans="1:25" ht="60" x14ac:dyDescent="0.25">
      <c r="A50" s="31" t="s">
        <v>141</v>
      </c>
      <c r="B50" s="28" t="s">
        <v>142</v>
      </c>
      <c r="C50" s="33" t="s">
        <v>0</v>
      </c>
      <c r="D50" s="28" t="s">
        <v>25</v>
      </c>
      <c r="F50" s="52" t="s">
        <v>455</v>
      </c>
      <c r="G50" s="29">
        <v>42817</v>
      </c>
      <c r="J50" s="29">
        <v>42817</v>
      </c>
      <c r="K50" s="29">
        <v>42817</v>
      </c>
      <c r="L50" s="23" t="s">
        <v>143</v>
      </c>
      <c r="M50" s="50" t="s">
        <v>144</v>
      </c>
      <c r="N50" s="29">
        <v>42937</v>
      </c>
      <c r="O50" s="29">
        <v>42949</v>
      </c>
      <c r="P50" s="24">
        <v>18000</v>
      </c>
      <c r="Q50" s="24">
        <f>P50+P50*21/100</f>
        <v>21780</v>
      </c>
      <c r="R50" s="24">
        <v>11880</v>
      </c>
      <c r="S50" s="25">
        <v>21</v>
      </c>
      <c r="T50" s="24">
        <f>R50+R50*S50/100</f>
        <v>14374.8</v>
      </c>
      <c r="U50" s="76">
        <v>2</v>
      </c>
      <c r="V50" s="57">
        <v>24</v>
      </c>
      <c r="W50" s="4" t="s">
        <v>145</v>
      </c>
      <c r="X50" s="6"/>
      <c r="Y50" s="6"/>
    </row>
    <row r="51" spans="1:25" ht="157.5" customHeight="1" x14ac:dyDescent="0.25">
      <c r="A51" s="48" t="s">
        <v>311</v>
      </c>
      <c r="B51" s="38" t="s">
        <v>313</v>
      </c>
      <c r="C51" s="41"/>
      <c r="D51" s="28" t="s">
        <v>71</v>
      </c>
      <c r="F51" s="52" t="s">
        <v>457</v>
      </c>
      <c r="H51" s="29">
        <v>42415</v>
      </c>
      <c r="I51" s="29">
        <v>42403</v>
      </c>
      <c r="J51" s="29">
        <v>42398</v>
      </c>
      <c r="K51" s="29">
        <v>42398</v>
      </c>
      <c r="L51" s="23" t="s">
        <v>317</v>
      </c>
      <c r="M51" s="39" t="s">
        <v>318</v>
      </c>
      <c r="N51" s="29">
        <v>42790</v>
      </c>
      <c r="O51" s="29">
        <v>42954</v>
      </c>
      <c r="P51" s="24">
        <v>14161535.6</v>
      </c>
      <c r="Q51" s="24">
        <v>16356782.18</v>
      </c>
      <c r="R51" s="24">
        <v>14161535.6</v>
      </c>
      <c r="T51" s="24">
        <v>16356782.18</v>
      </c>
      <c r="U51" s="76">
        <v>17</v>
      </c>
      <c r="V51" s="76">
        <v>48</v>
      </c>
      <c r="W51" s="4" t="s">
        <v>69</v>
      </c>
    </row>
    <row r="52" spans="1:25" ht="48" customHeight="1" x14ac:dyDescent="0.25">
      <c r="A52" s="31" t="s">
        <v>159</v>
      </c>
      <c r="B52" s="28" t="s">
        <v>160</v>
      </c>
      <c r="C52" s="33" t="s">
        <v>0</v>
      </c>
      <c r="D52" s="28" t="s">
        <v>39</v>
      </c>
      <c r="F52" s="52" t="s">
        <v>456</v>
      </c>
      <c r="J52" s="29">
        <v>42835</v>
      </c>
      <c r="K52" s="29">
        <v>42835</v>
      </c>
      <c r="L52" s="23" t="s">
        <v>161</v>
      </c>
      <c r="M52" s="38" t="s">
        <v>162</v>
      </c>
      <c r="N52" s="29">
        <v>42947</v>
      </c>
      <c r="O52" s="29">
        <v>42954</v>
      </c>
      <c r="P52" s="24">
        <v>41818.18</v>
      </c>
      <c r="Q52" s="24">
        <f>P52+P52*10/100</f>
        <v>45999.998</v>
      </c>
      <c r="R52" s="24">
        <v>35000</v>
      </c>
      <c r="S52" s="25">
        <v>10</v>
      </c>
      <c r="T52" s="24">
        <f>R52+R52*S52/100</f>
        <v>38500</v>
      </c>
      <c r="U52" s="76">
        <v>11</v>
      </c>
      <c r="V52" s="76">
        <v>5</v>
      </c>
      <c r="W52" s="4" t="s">
        <v>90</v>
      </c>
    </row>
    <row r="53" spans="1:25" ht="48.75" x14ac:dyDescent="0.25">
      <c r="A53" s="31" t="s">
        <v>333</v>
      </c>
      <c r="B53" s="35" t="s">
        <v>332</v>
      </c>
      <c r="C53" s="33" t="s">
        <v>24</v>
      </c>
      <c r="D53" s="28" t="s">
        <v>71</v>
      </c>
      <c r="F53" s="52" t="s">
        <v>455</v>
      </c>
      <c r="G53" s="29">
        <v>42864</v>
      </c>
      <c r="J53" s="29">
        <v>42864</v>
      </c>
      <c r="K53" s="29">
        <v>42864</v>
      </c>
      <c r="L53" s="23" t="s">
        <v>51</v>
      </c>
      <c r="M53" s="38" t="s">
        <v>52</v>
      </c>
      <c r="N53" s="29">
        <v>42930</v>
      </c>
      <c r="O53" s="29">
        <v>42955</v>
      </c>
      <c r="P53" s="24">
        <v>401836.78</v>
      </c>
      <c r="Q53" s="24">
        <v>486222.5</v>
      </c>
      <c r="R53" s="24">
        <v>395407.39</v>
      </c>
      <c r="S53" s="25">
        <v>21</v>
      </c>
      <c r="T53" s="24">
        <f>R53+R53*S53/100</f>
        <v>478442.94190000003</v>
      </c>
      <c r="U53" s="76">
        <v>1</v>
      </c>
      <c r="V53" s="76" t="s">
        <v>137</v>
      </c>
      <c r="W53" s="4" t="s">
        <v>38</v>
      </c>
    </row>
    <row r="54" spans="1:25" ht="120" customHeight="1" x14ac:dyDescent="0.25">
      <c r="A54" s="48" t="s">
        <v>311</v>
      </c>
      <c r="B54" s="38" t="s">
        <v>314</v>
      </c>
      <c r="D54" s="28" t="s">
        <v>71</v>
      </c>
      <c r="F54" s="52" t="s">
        <v>457</v>
      </c>
      <c r="H54" s="29">
        <v>42415</v>
      </c>
      <c r="I54" s="29">
        <v>42403</v>
      </c>
      <c r="J54" s="29">
        <v>42398</v>
      </c>
      <c r="K54" s="29">
        <v>42398</v>
      </c>
      <c r="L54" s="23" t="s">
        <v>319</v>
      </c>
      <c r="M54" s="39" t="s">
        <v>320</v>
      </c>
      <c r="N54" s="29">
        <v>42790</v>
      </c>
      <c r="O54" s="29">
        <v>42956</v>
      </c>
      <c r="P54" s="24">
        <v>2211673.44</v>
      </c>
      <c r="Q54" s="24">
        <v>2556627.73</v>
      </c>
      <c r="R54" s="24">
        <v>2211673.44</v>
      </c>
      <c r="T54" s="24">
        <v>2556627.73</v>
      </c>
      <c r="U54" s="76">
        <v>31</v>
      </c>
      <c r="V54" s="76">
        <v>48</v>
      </c>
      <c r="W54" s="4" t="s">
        <v>69</v>
      </c>
    </row>
    <row r="55" spans="1:25" ht="47.25" customHeight="1" x14ac:dyDescent="0.25">
      <c r="A55" s="31" t="s">
        <v>147</v>
      </c>
      <c r="B55" s="28" t="s">
        <v>146</v>
      </c>
      <c r="C55" s="33" t="s">
        <v>0</v>
      </c>
      <c r="D55" s="28" t="s">
        <v>71</v>
      </c>
      <c r="F55" s="52" t="s">
        <v>455</v>
      </c>
      <c r="G55" s="29">
        <v>42865</v>
      </c>
      <c r="J55" s="29">
        <v>42865</v>
      </c>
      <c r="K55" s="29">
        <v>42865</v>
      </c>
      <c r="L55" s="23" t="s">
        <v>148</v>
      </c>
      <c r="M55" s="38" t="s">
        <v>149</v>
      </c>
      <c r="N55" s="29">
        <v>42915</v>
      </c>
      <c r="O55" s="29">
        <v>42956</v>
      </c>
      <c r="P55" s="24">
        <v>57272.73</v>
      </c>
      <c r="Q55" s="24">
        <f>P55+P55*10/100</f>
        <v>63000.003000000004</v>
      </c>
      <c r="R55" s="24">
        <v>51500</v>
      </c>
      <c r="S55" s="25">
        <v>10</v>
      </c>
      <c r="T55" s="24">
        <f>R55+R55*S55/100</f>
        <v>56650</v>
      </c>
      <c r="U55" s="76">
        <v>6</v>
      </c>
      <c r="V55" s="76" t="s">
        <v>150</v>
      </c>
      <c r="W55" s="4" t="s">
        <v>19</v>
      </c>
      <c r="X55" s="6"/>
    </row>
    <row r="56" spans="1:25" ht="45" customHeight="1" x14ac:dyDescent="0.25">
      <c r="A56" s="31" t="s">
        <v>155</v>
      </c>
      <c r="B56" s="28" t="s">
        <v>156</v>
      </c>
      <c r="C56" s="33" t="s">
        <v>0</v>
      </c>
      <c r="D56" s="28" t="s">
        <v>25</v>
      </c>
      <c r="F56" s="52" t="s">
        <v>455</v>
      </c>
      <c r="G56" s="29">
        <v>42866</v>
      </c>
      <c r="J56" s="29">
        <v>42866</v>
      </c>
      <c r="K56" s="29">
        <v>42866</v>
      </c>
      <c r="L56" s="23" t="s">
        <v>157</v>
      </c>
      <c r="M56" s="38" t="s">
        <v>158</v>
      </c>
      <c r="N56" s="29">
        <v>42947</v>
      </c>
      <c r="O56" s="29">
        <v>42956</v>
      </c>
      <c r="P56" s="24">
        <v>33800</v>
      </c>
      <c r="Q56" s="24">
        <f>P56+P56*21/100</f>
        <v>40898</v>
      </c>
      <c r="R56" s="24">
        <v>27050</v>
      </c>
      <c r="S56" s="25">
        <v>21</v>
      </c>
      <c r="T56" s="24">
        <f>R56+R56*S56/100</f>
        <v>32730.5</v>
      </c>
      <c r="U56" s="76">
        <v>6</v>
      </c>
      <c r="V56" s="76">
        <v>24</v>
      </c>
      <c r="W56" s="4" t="s">
        <v>38</v>
      </c>
    </row>
    <row r="57" spans="1:25" ht="63" customHeight="1" x14ac:dyDescent="0.25">
      <c r="A57" s="31" t="s">
        <v>334</v>
      </c>
      <c r="B57" s="38" t="s">
        <v>335</v>
      </c>
      <c r="C57" s="33" t="s">
        <v>0</v>
      </c>
      <c r="D57" s="28" t="s">
        <v>39</v>
      </c>
      <c r="F57" s="52" t="s">
        <v>456</v>
      </c>
      <c r="G57" s="29"/>
      <c r="J57" s="29">
        <v>42908</v>
      </c>
      <c r="K57" s="29">
        <v>42908</v>
      </c>
      <c r="L57" s="23" t="s">
        <v>336</v>
      </c>
      <c r="M57" s="38" t="s">
        <v>337</v>
      </c>
      <c r="N57" s="29">
        <v>42944</v>
      </c>
      <c r="O57" s="29">
        <v>42956</v>
      </c>
      <c r="P57" s="24">
        <v>22718.19</v>
      </c>
      <c r="Q57" s="24">
        <f>P57+P57*10/100</f>
        <v>24990.008999999998</v>
      </c>
      <c r="R57" s="24">
        <v>22718.19</v>
      </c>
      <c r="S57" s="25">
        <v>10</v>
      </c>
      <c r="T57" s="24">
        <f>R57+R57*S57/100</f>
        <v>24990.008999999998</v>
      </c>
      <c r="U57" s="76">
        <v>3</v>
      </c>
      <c r="V57" s="76" t="s">
        <v>137</v>
      </c>
      <c r="W57" s="4" t="s">
        <v>262</v>
      </c>
    </row>
    <row r="58" spans="1:25" ht="75" x14ac:dyDescent="0.25">
      <c r="A58" s="19" t="s">
        <v>307</v>
      </c>
      <c r="B58" s="38" t="s">
        <v>308</v>
      </c>
      <c r="C58" s="32" t="s">
        <v>0</v>
      </c>
      <c r="D58" s="28" t="s">
        <v>71</v>
      </c>
      <c r="F58" s="52" t="s">
        <v>455</v>
      </c>
      <c r="G58" s="29">
        <v>42825</v>
      </c>
      <c r="J58" s="29">
        <v>42825</v>
      </c>
      <c r="K58" s="29">
        <v>42825</v>
      </c>
      <c r="L58" s="23" t="s">
        <v>44</v>
      </c>
      <c r="M58" s="39" t="s">
        <v>45</v>
      </c>
      <c r="N58" s="29">
        <v>42921</v>
      </c>
      <c r="O58" s="29">
        <v>42956</v>
      </c>
      <c r="P58" s="24">
        <v>186000</v>
      </c>
      <c r="Q58" s="24">
        <f>P58+P58*10/100</f>
        <v>204600</v>
      </c>
      <c r="R58" s="24">
        <v>177999</v>
      </c>
      <c r="S58" s="25">
        <v>10</v>
      </c>
      <c r="T58" s="24">
        <f>R58+R58*S58/100</f>
        <v>195798.9</v>
      </c>
      <c r="U58" s="76">
        <v>4</v>
      </c>
      <c r="V58" s="76">
        <v>12</v>
      </c>
      <c r="W58" s="4" t="s">
        <v>19</v>
      </c>
    </row>
    <row r="59" spans="1:25" ht="90" customHeight="1" x14ac:dyDescent="0.25">
      <c r="A59" s="48" t="s">
        <v>311</v>
      </c>
      <c r="B59" s="38" t="s">
        <v>315</v>
      </c>
      <c r="D59" s="28" t="s">
        <v>71</v>
      </c>
      <c r="F59" s="52" t="s">
        <v>457</v>
      </c>
      <c r="H59" s="29">
        <v>42415</v>
      </c>
      <c r="I59" s="29">
        <v>42403</v>
      </c>
      <c r="J59" s="29">
        <v>42398</v>
      </c>
      <c r="K59" s="29">
        <v>42398</v>
      </c>
      <c r="L59" s="23" t="s">
        <v>321</v>
      </c>
      <c r="M59" s="39" t="s">
        <v>322</v>
      </c>
      <c r="N59" s="29">
        <v>42790</v>
      </c>
      <c r="O59" s="29">
        <v>42957</v>
      </c>
      <c r="P59" s="24">
        <v>5340144</v>
      </c>
      <c r="Q59" s="24">
        <v>6285349.4900000002</v>
      </c>
      <c r="R59" s="24">
        <v>5340144</v>
      </c>
      <c r="T59" s="24">
        <v>6285349.4900000002</v>
      </c>
      <c r="U59" s="76">
        <v>5</v>
      </c>
      <c r="V59" s="76">
        <v>48</v>
      </c>
      <c r="W59" s="4" t="s">
        <v>69</v>
      </c>
    </row>
    <row r="60" spans="1:25" ht="105.75" customHeight="1" x14ac:dyDescent="0.25">
      <c r="A60" s="48" t="s">
        <v>311</v>
      </c>
      <c r="B60" s="38" t="s">
        <v>316</v>
      </c>
      <c r="C60" s="41"/>
      <c r="D60" s="28" t="s">
        <v>71</v>
      </c>
      <c r="F60" s="52" t="s">
        <v>457</v>
      </c>
      <c r="H60" s="29">
        <v>42415</v>
      </c>
      <c r="I60" s="29">
        <v>42403</v>
      </c>
      <c r="J60" s="29">
        <v>42398</v>
      </c>
      <c r="K60" s="29">
        <v>42398</v>
      </c>
      <c r="L60" s="23" t="s">
        <v>323</v>
      </c>
      <c r="M60" s="39" t="s">
        <v>324</v>
      </c>
      <c r="N60" s="29">
        <v>42790</v>
      </c>
      <c r="O60" s="29">
        <v>42957</v>
      </c>
      <c r="P60" s="24">
        <v>2478846</v>
      </c>
      <c r="Q60" s="24">
        <f>P60+P60*21/100</f>
        <v>2999403.66</v>
      </c>
      <c r="R60" s="24">
        <v>2478846</v>
      </c>
      <c r="S60" s="25">
        <v>21</v>
      </c>
      <c r="T60" s="24">
        <v>2999403.66</v>
      </c>
      <c r="U60" s="76">
        <v>13</v>
      </c>
      <c r="V60" s="76">
        <v>48</v>
      </c>
      <c r="W60" s="4" t="s">
        <v>69</v>
      </c>
    </row>
    <row r="61" spans="1:25" ht="155.25" customHeight="1" x14ac:dyDescent="0.25">
      <c r="A61" s="48" t="s">
        <v>311</v>
      </c>
      <c r="B61" s="38" t="s">
        <v>312</v>
      </c>
      <c r="C61" s="32" t="s">
        <v>0</v>
      </c>
      <c r="D61" s="28" t="s">
        <v>71</v>
      </c>
      <c r="F61" s="52" t="s">
        <v>457</v>
      </c>
      <c r="H61" s="29">
        <v>42415</v>
      </c>
      <c r="I61" s="29">
        <v>42403</v>
      </c>
      <c r="J61" s="29">
        <v>42398</v>
      </c>
      <c r="K61" s="29">
        <v>42398</v>
      </c>
      <c r="L61" s="23" t="s">
        <v>118</v>
      </c>
      <c r="M61" s="39" t="s">
        <v>119</v>
      </c>
      <c r="N61" s="29">
        <v>42790</v>
      </c>
      <c r="O61" s="29">
        <v>42957</v>
      </c>
      <c r="P61" s="24">
        <v>18714017</v>
      </c>
      <c r="Q61" s="24">
        <v>21623086.66</v>
      </c>
      <c r="R61" s="24">
        <v>18714017</v>
      </c>
      <c r="T61" s="24">
        <v>21623086.66</v>
      </c>
      <c r="U61" s="76">
        <v>14</v>
      </c>
      <c r="V61" s="76">
        <v>48</v>
      </c>
      <c r="W61" s="4" t="s">
        <v>69</v>
      </c>
    </row>
    <row r="62" spans="1:25" ht="60" x14ac:dyDescent="0.25">
      <c r="A62" s="31" t="s">
        <v>299</v>
      </c>
      <c r="B62" s="38" t="s">
        <v>300</v>
      </c>
      <c r="C62" s="32" t="s">
        <v>31</v>
      </c>
      <c r="D62" s="28" t="s">
        <v>39</v>
      </c>
      <c r="F62" s="52" t="s">
        <v>456</v>
      </c>
      <c r="G62" s="29"/>
      <c r="J62" s="29">
        <v>42887</v>
      </c>
      <c r="K62" s="29">
        <v>42887</v>
      </c>
      <c r="L62" s="23" t="s">
        <v>51</v>
      </c>
      <c r="M62" s="38" t="s">
        <v>52</v>
      </c>
      <c r="N62" s="29">
        <v>42957</v>
      </c>
      <c r="O62" s="29">
        <v>42963</v>
      </c>
      <c r="P62" s="24">
        <v>18181.82</v>
      </c>
      <c r="Q62" s="24">
        <f>P62+P62*21/100</f>
        <v>22000.002199999999</v>
      </c>
      <c r="R62" s="24">
        <v>18181.82</v>
      </c>
      <c r="S62" s="25">
        <v>21</v>
      </c>
      <c r="T62" s="24">
        <f t="shared" ref="T62:T78" si="3">R62+R62*S62/100</f>
        <v>22000.002199999999</v>
      </c>
      <c r="U62" s="76">
        <v>1</v>
      </c>
      <c r="V62" s="76">
        <v>24</v>
      </c>
      <c r="W62" s="4" t="s">
        <v>116</v>
      </c>
    </row>
    <row r="63" spans="1:25" ht="60" x14ac:dyDescent="0.25">
      <c r="A63" s="31" t="s">
        <v>338</v>
      </c>
      <c r="B63" s="38" t="s">
        <v>339</v>
      </c>
      <c r="C63" s="33" t="s">
        <v>0</v>
      </c>
      <c r="D63" s="28" t="s">
        <v>25</v>
      </c>
      <c r="F63" s="52" t="s">
        <v>455</v>
      </c>
      <c r="G63" s="29">
        <v>42843</v>
      </c>
      <c r="J63" s="29">
        <v>42843</v>
      </c>
      <c r="K63" s="29">
        <v>42843</v>
      </c>
      <c r="L63" s="23" t="s">
        <v>340</v>
      </c>
      <c r="M63" s="38" t="s">
        <v>341</v>
      </c>
      <c r="N63" s="29">
        <v>42944</v>
      </c>
      <c r="O63" s="29">
        <v>42963</v>
      </c>
      <c r="P63" s="24">
        <v>13305</v>
      </c>
      <c r="Q63" s="24">
        <f>P63+P63*21/100</f>
        <v>16099.05</v>
      </c>
      <c r="R63" s="24">
        <v>10836.8</v>
      </c>
      <c r="S63" s="25">
        <v>21</v>
      </c>
      <c r="T63" s="24">
        <f t="shared" si="3"/>
        <v>13112.527999999998</v>
      </c>
      <c r="U63" s="76">
        <v>7</v>
      </c>
      <c r="V63" s="76">
        <v>24</v>
      </c>
      <c r="W63" s="4" t="s">
        <v>50</v>
      </c>
    </row>
    <row r="64" spans="1:25" ht="60" x14ac:dyDescent="0.25">
      <c r="A64" s="26" t="s">
        <v>303</v>
      </c>
      <c r="B64" s="38" t="s">
        <v>304</v>
      </c>
      <c r="C64" s="27" t="s">
        <v>0</v>
      </c>
      <c r="D64" s="28" t="s">
        <v>25</v>
      </c>
      <c r="F64" s="52" t="s">
        <v>455</v>
      </c>
      <c r="G64" s="29">
        <v>42803</v>
      </c>
      <c r="J64" s="29">
        <v>42803</v>
      </c>
      <c r="K64" s="29">
        <v>42803</v>
      </c>
      <c r="L64" s="36" t="s">
        <v>64</v>
      </c>
      <c r="M64" s="43" t="s">
        <v>65</v>
      </c>
      <c r="N64" s="29">
        <v>42928</v>
      </c>
      <c r="O64" s="29">
        <v>42965</v>
      </c>
      <c r="P64" s="24">
        <v>137520</v>
      </c>
      <c r="Q64" s="24">
        <f>P64+P64*10/100</f>
        <v>151272</v>
      </c>
      <c r="R64" s="24">
        <v>123769.89</v>
      </c>
      <c r="S64" s="25">
        <v>10</v>
      </c>
      <c r="T64" s="24">
        <f t="shared" si="3"/>
        <v>136146.87899999999</v>
      </c>
      <c r="U64" s="76">
        <v>10</v>
      </c>
      <c r="V64" s="76">
        <v>12</v>
      </c>
      <c r="W64" s="4" t="s">
        <v>19</v>
      </c>
    </row>
    <row r="65" spans="1:27" ht="60" x14ac:dyDescent="0.25">
      <c r="A65" s="19" t="s">
        <v>447</v>
      </c>
      <c r="B65" s="28" t="s">
        <v>448</v>
      </c>
      <c r="C65" s="33" t="s">
        <v>0</v>
      </c>
      <c r="D65" s="28" t="s">
        <v>71</v>
      </c>
      <c r="E65" s="22" t="s">
        <v>70</v>
      </c>
      <c r="F65" s="52" t="s">
        <v>454</v>
      </c>
      <c r="L65" s="23" t="s">
        <v>62</v>
      </c>
      <c r="M65" s="38" t="s">
        <v>449</v>
      </c>
      <c r="N65" s="29">
        <v>42923</v>
      </c>
      <c r="O65" s="29">
        <v>42968</v>
      </c>
      <c r="P65" s="24">
        <v>939007.31</v>
      </c>
      <c r="Q65" s="24">
        <f>P65+P65*21/100</f>
        <v>1136198.8451</v>
      </c>
      <c r="R65" s="24">
        <v>939007.31</v>
      </c>
      <c r="S65" s="25">
        <v>21</v>
      </c>
      <c r="T65" s="24">
        <f t="shared" si="3"/>
        <v>1136198.8451</v>
      </c>
      <c r="U65" s="76">
        <v>1</v>
      </c>
      <c r="V65" s="76">
        <v>12</v>
      </c>
      <c r="W65" s="4" t="s">
        <v>38</v>
      </c>
      <c r="X65" s="4" t="s">
        <v>70</v>
      </c>
      <c r="Y65" s="4">
        <v>12</v>
      </c>
      <c r="AA65" s="7" t="s">
        <v>70</v>
      </c>
    </row>
    <row r="66" spans="1:27" ht="60" x14ac:dyDescent="0.25">
      <c r="A66" s="31" t="s">
        <v>151</v>
      </c>
      <c r="B66" s="28" t="s">
        <v>152</v>
      </c>
      <c r="C66" s="33" t="s">
        <v>0</v>
      </c>
      <c r="D66" s="28" t="s">
        <v>39</v>
      </c>
      <c r="F66" s="52" t="s">
        <v>456</v>
      </c>
      <c r="G66" s="29"/>
      <c r="J66" s="29">
        <v>42871</v>
      </c>
      <c r="K66" s="29">
        <v>42871</v>
      </c>
      <c r="L66" s="23" t="s">
        <v>153</v>
      </c>
      <c r="M66" s="38" t="s">
        <v>154</v>
      </c>
      <c r="N66" s="29">
        <v>42948</v>
      </c>
      <c r="O66" s="29">
        <v>42969</v>
      </c>
      <c r="P66" s="24">
        <v>4054</v>
      </c>
      <c r="Q66" s="24">
        <f>P66+P66*21/100</f>
        <v>4905.34</v>
      </c>
      <c r="R66" s="24">
        <v>2000</v>
      </c>
      <c r="S66" s="25">
        <v>21</v>
      </c>
      <c r="T66" s="24">
        <f t="shared" si="3"/>
        <v>2420</v>
      </c>
      <c r="U66" s="76">
        <v>19</v>
      </c>
      <c r="V66" s="76">
        <v>2</v>
      </c>
      <c r="W66" s="4" t="s">
        <v>54</v>
      </c>
      <c r="X66" s="6"/>
      <c r="Y66" s="6"/>
    </row>
    <row r="67" spans="1:27" ht="64.5" customHeight="1" x14ac:dyDescent="0.25">
      <c r="A67" s="31" t="s">
        <v>284</v>
      </c>
      <c r="B67" s="28" t="s">
        <v>287</v>
      </c>
      <c r="C67" s="32" t="s">
        <v>0</v>
      </c>
      <c r="D67" s="28" t="s">
        <v>78</v>
      </c>
      <c r="E67" s="22" t="s">
        <v>26</v>
      </c>
      <c r="F67" s="52" t="s">
        <v>454</v>
      </c>
      <c r="G67" s="29"/>
      <c r="J67" s="29"/>
      <c r="K67" s="29"/>
      <c r="L67" s="23" t="s">
        <v>285</v>
      </c>
      <c r="M67" s="38" t="s">
        <v>286</v>
      </c>
      <c r="N67" s="29">
        <v>42954</v>
      </c>
      <c r="O67" s="29">
        <v>42970</v>
      </c>
      <c r="R67" s="24">
        <v>11099.17</v>
      </c>
      <c r="S67" s="25">
        <v>21</v>
      </c>
      <c r="T67" s="24">
        <f t="shared" si="3"/>
        <v>13429.995699999999</v>
      </c>
      <c r="U67" s="55" t="s">
        <v>464</v>
      </c>
      <c r="V67" s="57">
        <v>12</v>
      </c>
      <c r="W67" s="4" t="s">
        <v>117</v>
      </c>
    </row>
    <row r="68" spans="1:27" ht="45" x14ac:dyDescent="0.25">
      <c r="A68" s="26" t="s">
        <v>288</v>
      </c>
      <c r="B68" s="35" t="s">
        <v>289</v>
      </c>
      <c r="C68" s="30" t="s">
        <v>22</v>
      </c>
      <c r="D68" s="43" t="s">
        <v>39</v>
      </c>
      <c r="E68" s="46"/>
      <c r="F68" s="53" t="s">
        <v>456</v>
      </c>
      <c r="J68" s="29">
        <v>43083</v>
      </c>
      <c r="K68" s="47">
        <v>43083</v>
      </c>
      <c r="L68" s="36" t="s">
        <v>171</v>
      </c>
      <c r="M68" s="35" t="s">
        <v>172</v>
      </c>
      <c r="N68" s="29">
        <v>42948</v>
      </c>
      <c r="O68" s="29">
        <v>42971</v>
      </c>
      <c r="P68" s="24">
        <v>116257.11</v>
      </c>
      <c r="Q68" s="24">
        <f>P68+P68*21/100</f>
        <v>140671.10310000001</v>
      </c>
      <c r="R68" s="24">
        <v>71460.960000000006</v>
      </c>
      <c r="S68" s="25">
        <v>21</v>
      </c>
      <c r="T68" s="24">
        <f t="shared" si="3"/>
        <v>86467.761600000013</v>
      </c>
      <c r="U68" s="76">
        <v>28</v>
      </c>
      <c r="V68" s="76">
        <v>2</v>
      </c>
      <c r="W68" s="4" t="s">
        <v>93</v>
      </c>
    </row>
    <row r="69" spans="1:27" ht="75" x14ac:dyDescent="0.25">
      <c r="A69" s="31" t="s">
        <v>295</v>
      </c>
      <c r="B69" s="35" t="s">
        <v>296</v>
      </c>
      <c r="C69" s="32" t="s">
        <v>0</v>
      </c>
      <c r="D69" s="28" t="s">
        <v>25</v>
      </c>
      <c r="F69" s="52" t="s">
        <v>455</v>
      </c>
      <c r="G69" s="29">
        <v>42878</v>
      </c>
      <c r="J69" s="29">
        <v>42878</v>
      </c>
      <c r="K69" s="29">
        <v>42878</v>
      </c>
      <c r="L69" s="23" t="s">
        <v>297</v>
      </c>
      <c r="M69" s="38" t="s">
        <v>298</v>
      </c>
      <c r="N69" s="29">
        <v>42943</v>
      </c>
      <c r="O69" s="29">
        <v>42972</v>
      </c>
      <c r="P69" s="24">
        <v>84989</v>
      </c>
      <c r="Q69" s="24">
        <f>P69+P69*21/100</f>
        <v>102836.69</v>
      </c>
      <c r="R69" s="24">
        <v>84980</v>
      </c>
      <c r="S69" s="25">
        <v>21</v>
      </c>
      <c r="T69" s="24">
        <f t="shared" si="3"/>
        <v>102825.8</v>
      </c>
      <c r="U69" s="76">
        <v>1</v>
      </c>
      <c r="V69" s="76">
        <v>3</v>
      </c>
      <c r="W69" s="4" t="s">
        <v>81</v>
      </c>
    </row>
    <row r="70" spans="1:27" ht="48.75" x14ac:dyDescent="0.25">
      <c r="A70" s="26" t="s">
        <v>327</v>
      </c>
      <c r="B70" s="35" t="s">
        <v>328</v>
      </c>
      <c r="C70" s="30" t="s">
        <v>0</v>
      </c>
      <c r="D70" s="28" t="s">
        <v>71</v>
      </c>
      <c r="E70" s="46"/>
      <c r="F70" s="53" t="s">
        <v>455</v>
      </c>
      <c r="G70" s="29">
        <v>42865</v>
      </c>
      <c r="H70" s="49"/>
      <c r="I70" s="49"/>
      <c r="J70" s="49">
        <v>42865</v>
      </c>
      <c r="K70" s="29">
        <v>42865</v>
      </c>
      <c r="L70" s="36" t="s">
        <v>329</v>
      </c>
      <c r="M70" s="35" t="s">
        <v>330</v>
      </c>
      <c r="N70" s="29">
        <v>42944</v>
      </c>
      <c r="O70" s="29">
        <v>42972</v>
      </c>
      <c r="P70" s="24">
        <v>14049.59</v>
      </c>
      <c r="Q70" s="24">
        <f>P70+P70*21/100</f>
        <v>17000.0039</v>
      </c>
      <c r="R70" s="24">
        <v>14049.59</v>
      </c>
      <c r="S70" s="25">
        <v>21</v>
      </c>
      <c r="T70" s="24">
        <f t="shared" si="3"/>
        <v>17000.0039</v>
      </c>
      <c r="U70" s="76">
        <v>3</v>
      </c>
      <c r="V70" s="76">
        <v>12</v>
      </c>
      <c r="W70" s="4" t="s">
        <v>331</v>
      </c>
    </row>
    <row r="71" spans="1:27" ht="97.5" customHeight="1" x14ac:dyDescent="0.25">
      <c r="A71" s="26" t="s">
        <v>305</v>
      </c>
      <c r="B71" s="38" t="s">
        <v>306</v>
      </c>
      <c r="C71" s="27" t="s">
        <v>0</v>
      </c>
      <c r="D71" s="28" t="s">
        <v>25</v>
      </c>
      <c r="F71" s="52" t="s">
        <v>455</v>
      </c>
      <c r="G71" s="29">
        <v>42803</v>
      </c>
      <c r="J71" s="29">
        <v>42803</v>
      </c>
      <c r="K71" s="29">
        <v>42803</v>
      </c>
      <c r="L71" s="36" t="s">
        <v>72</v>
      </c>
      <c r="M71" s="43" t="s">
        <v>73</v>
      </c>
      <c r="N71" s="29">
        <v>42936</v>
      </c>
      <c r="O71" s="29">
        <v>42972</v>
      </c>
      <c r="P71" s="24">
        <v>145454.56</v>
      </c>
      <c r="Q71" s="24">
        <v>160000.01</v>
      </c>
      <c r="R71" s="24">
        <v>144000</v>
      </c>
      <c r="S71" s="25">
        <v>10</v>
      </c>
      <c r="T71" s="24">
        <f t="shared" si="3"/>
        <v>158400</v>
      </c>
      <c r="U71" s="76">
        <v>8</v>
      </c>
      <c r="V71" s="76">
        <v>12</v>
      </c>
      <c r="W71" s="4" t="s">
        <v>19</v>
      </c>
    </row>
    <row r="72" spans="1:27" ht="75" x14ac:dyDescent="0.25">
      <c r="A72" s="19" t="s">
        <v>447</v>
      </c>
      <c r="B72" s="28" t="s">
        <v>450</v>
      </c>
      <c r="C72" s="33" t="s">
        <v>0</v>
      </c>
      <c r="D72" s="28" t="s">
        <v>71</v>
      </c>
      <c r="E72" s="22" t="s">
        <v>70</v>
      </c>
      <c r="F72" s="52" t="s">
        <v>454</v>
      </c>
      <c r="L72" s="23" t="s">
        <v>451</v>
      </c>
      <c r="M72" s="38" t="s">
        <v>452</v>
      </c>
      <c r="N72" s="29">
        <v>42923</v>
      </c>
      <c r="O72" s="29">
        <v>42975</v>
      </c>
      <c r="P72" s="24">
        <v>1035479.43</v>
      </c>
      <c r="Q72" s="24">
        <f>P72+P72*21/100</f>
        <v>1252930.1103000001</v>
      </c>
      <c r="R72" s="24">
        <v>1035479.43</v>
      </c>
      <c r="S72" s="25">
        <v>21</v>
      </c>
      <c r="T72" s="24">
        <f t="shared" si="3"/>
        <v>1252930.1103000001</v>
      </c>
      <c r="U72" s="76">
        <v>1</v>
      </c>
      <c r="V72" s="76">
        <v>12</v>
      </c>
      <c r="W72" s="4" t="s">
        <v>38</v>
      </c>
      <c r="X72" s="4" t="s">
        <v>70</v>
      </c>
      <c r="Y72" s="4">
        <v>12</v>
      </c>
      <c r="AA72" s="7" t="s">
        <v>70</v>
      </c>
    </row>
    <row r="73" spans="1:27" ht="45" x14ac:dyDescent="0.25">
      <c r="A73" s="31" t="s">
        <v>265</v>
      </c>
      <c r="B73" s="28" t="s">
        <v>267</v>
      </c>
      <c r="C73" s="41" t="s">
        <v>0</v>
      </c>
      <c r="D73" s="28" t="s">
        <v>71</v>
      </c>
      <c r="E73" s="22" t="s">
        <v>26</v>
      </c>
      <c r="F73" s="52" t="s">
        <v>454</v>
      </c>
      <c r="G73" s="29"/>
      <c r="J73" s="29"/>
      <c r="K73" s="29"/>
      <c r="L73" s="23" t="s">
        <v>96</v>
      </c>
      <c r="M73" s="28" t="s">
        <v>97</v>
      </c>
      <c r="N73" s="29">
        <v>42968</v>
      </c>
      <c r="O73" s="29">
        <v>42976</v>
      </c>
      <c r="R73" s="24">
        <v>37000</v>
      </c>
      <c r="S73" s="25">
        <v>21</v>
      </c>
      <c r="T73" s="24">
        <f t="shared" si="3"/>
        <v>44770</v>
      </c>
      <c r="U73" s="55" t="s">
        <v>464</v>
      </c>
      <c r="V73" s="57">
        <v>12</v>
      </c>
      <c r="W73" s="4" t="s">
        <v>266</v>
      </c>
    </row>
    <row r="74" spans="1:27" ht="48.75" x14ac:dyDescent="0.25">
      <c r="A74" s="31" t="s">
        <v>291</v>
      </c>
      <c r="B74" s="35" t="s">
        <v>290</v>
      </c>
      <c r="C74" s="32" t="s">
        <v>31</v>
      </c>
      <c r="D74" s="28" t="s">
        <v>71</v>
      </c>
      <c r="F74" s="52" t="s">
        <v>455</v>
      </c>
      <c r="G74" s="29">
        <v>42817</v>
      </c>
      <c r="J74" s="29">
        <v>42817</v>
      </c>
      <c r="K74" s="29">
        <v>42817</v>
      </c>
      <c r="L74" s="23" t="s">
        <v>292</v>
      </c>
      <c r="M74" s="38" t="s">
        <v>293</v>
      </c>
      <c r="N74" s="29">
        <v>42955</v>
      </c>
      <c r="O74" s="29">
        <v>42977</v>
      </c>
      <c r="P74" s="24">
        <v>55896.69</v>
      </c>
      <c r="Q74" s="24">
        <v>67635</v>
      </c>
      <c r="R74" s="24">
        <v>55894.2</v>
      </c>
      <c r="S74" s="25">
        <v>21</v>
      </c>
      <c r="T74" s="24">
        <f t="shared" si="3"/>
        <v>67631.981999999989</v>
      </c>
      <c r="U74" s="76">
        <v>2</v>
      </c>
      <c r="V74" s="57" t="s">
        <v>294</v>
      </c>
      <c r="W74" s="4" t="s">
        <v>81</v>
      </c>
    </row>
    <row r="75" spans="1:27" ht="60" customHeight="1" x14ac:dyDescent="0.25">
      <c r="A75" s="31" t="s">
        <v>268</v>
      </c>
      <c r="B75" s="20" t="s">
        <v>269</v>
      </c>
      <c r="C75" s="32" t="s">
        <v>0</v>
      </c>
      <c r="D75" s="28" t="s">
        <v>25</v>
      </c>
      <c r="E75" s="22" t="s">
        <v>26</v>
      </c>
      <c r="F75" s="52" t="s">
        <v>454</v>
      </c>
      <c r="G75" s="29"/>
      <c r="J75" s="29"/>
      <c r="K75" s="29"/>
      <c r="L75" s="23" t="s">
        <v>48</v>
      </c>
      <c r="M75" s="38" t="s">
        <v>49</v>
      </c>
      <c r="N75" s="29">
        <v>42968</v>
      </c>
      <c r="O75" s="29">
        <v>42977</v>
      </c>
      <c r="R75" s="24">
        <v>39396</v>
      </c>
      <c r="S75" s="25">
        <v>21</v>
      </c>
      <c r="T75" s="24">
        <f t="shared" si="3"/>
        <v>47669.16</v>
      </c>
      <c r="U75" s="55" t="s">
        <v>464</v>
      </c>
      <c r="V75" s="57">
        <v>12</v>
      </c>
      <c r="W75" s="4" t="s">
        <v>50</v>
      </c>
    </row>
    <row r="76" spans="1:27" ht="44.25" customHeight="1" x14ac:dyDescent="0.25">
      <c r="A76" s="31" t="s">
        <v>343</v>
      </c>
      <c r="B76" s="20" t="s">
        <v>346</v>
      </c>
      <c r="C76" s="32" t="s">
        <v>0</v>
      </c>
      <c r="D76" s="28" t="s">
        <v>71</v>
      </c>
      <c r="E76" s="22" t="s">
        <v>26</v>
      </c>
      <c r="F76" s="52" t="s">
        <v>454</v>
      </c>
      <c r="G76" s="29"/>
      <c r="J76" s="29"/>
      <c r="K76" s="29"/>
      <c r="L76" s="23" t="s">
        <v>344</v>
      </c>
      <c r="M76" s="38" t="s">
        <v>345</v>
      </c>
      <c r="N76" s="29">
        <v>42949</v>
      </c>
      <c r="O76" s="29">
        <v>42977</v>
      </c>
      <c r="R76" s="24">
        <v>39500</v>
      </c>
      <c r="T76" s="24">
        <f t="shared" si="3"/>
        <v>39500</v>
      </c>
      <c r="U76" s="55" t="s">
        <v>464</v>
      </c>
      <c r="V76" s="57">
        <v>12</v>
      </c>
      <c r="W76" s="4" t="s">
        <v>86</v>
      </c>
    </row>
    <row r="77" spans="1:27" ht="60" x14ac:dyDescent="0.25">
      <c r="A77" s="31" t="s">
        <v>280</v>
      </c>
      <c r="B77" s="20" t="s">
        <v>281</v>
      </c>
      <c r="C77" s="32" t="s">
        <v>0</v>
      </c>
      <c r="D77" s="28" t="s">
        <v>25</v>
      </c>
      <c r="E77" s="22" t="s">
        <v>26</v>
      </c>
      <c r="F77" s="52" t="s">
        <v>454</v>
      </c>
      <c r="G77" s="29"/>
      <c r="J77" s="29"/>
      <c r="K77" s="29"/>
      <c r="L77" s="36" t="s">
        <v>283</v>
      </c>
      <c r="M77" s="35" t="s">
        <v>282</v>
      </c>
      <c r="N77" s="29">
        <v>42950</v>
      </c>
      <c r="O77" s="29">
        <v>42977</v>
      </c>
      <c r="R77" s="24">
        <v>3800</v>
      </c>
      <c r="S77" s="25">
        <v>21</v>
      </c>
      <c r="T77" s="24">
        <f t="shared" si="3"/>
        <v>4598</v>
      </c>
      <c r="U77" s="55" t="s">
        <v>464</v>
      </c>
      <c r="V77" s="57">
        <v>12</v>
      </c>
      <c r="W77" s="4" t="s">
        <v>68</v>
      </c>
    </row>
    <row r="78" spans="1:27" ht="63.75" customHeight="1" x14ac:dyDescent="0.25">
      <c r="A78" s="27" t="s">
        <v>278</v>
      </c>
      <c r="B78" s="35" t="s">
        <v>279</v>
      </c>
      <c r="C78" s="27" t="s">
        <v>0</v>
      </c>
      <c r="D78" s="37" t="s">
        <v>25</v>
      </c>
      <c r="E78" s="22" t="s">
        <v>26</v>
      </c>
      <c r="F78" s="52" t="s">
        <v>454</v>
      </c>
      <c r="J78" s="29"/>
      <c r="K78" s="29"/>
      <c r="L78" s="36" t="s">
        <v>34</v>
      </c>
      <c r="M78" s="35" t="s">
        <v>35</v>
      </c>
      <c r="N78" s="29">
        <v>42950</v>
      </c>
      <c r="O78" s="29">
        <v>42977</v>
      </c>
      <c r="R78" s="24">
        <v>28800</v>
      </c>
      <c r="S78" s="21">
        <v>21</v>
      </c>
      <c r="T78" s="24">
        <f t="shared" si="3"/>
        <v>34848</v>
      </c>
      <c r="U78" s="55" t="s">
        <v>464</v>
      </c>
      <c r="V78" s="57">
        <v>24</v>
      </c>
      <c r="W78" s="4" t="s">
        <v>68</v>
      </c>
    </row>
    <row r="79" spans="1:27" ht="63" customHeight="1" x14ac:dyDescent="0.25">
      <c r="A79" s="27" t="s">
        <v>384</v>
      </c>
      <c r="B79" s="35" t="s">
        <v>459</v>
      </c>
      <c r="C79" s="27" t="s">
        <v>0</v>
      </c>
      <c r="D79" s="28" t="s">
        <v>39</v>
      </c>
      <c r="E79" s="22" t="s">
        <v>26</v>
      </c>
      <c r="F79" s="52" t="s">
        <v>454</v>
      </c>
      <c r="G79" s="29"/>
      <c r="J79" s="29"/>
      <c r="K79" s="29"/>
      <c r="L79" s="36" t="s">
        <v>120</v>
      </c>
      <c r="M79" s="35" t="s">
        <v>121</v>
      </c>
      <c r="N79" s="29">
        <v>42968</v>
      </c>
      <c r="O79" s="29">
        <v>42979</v>
      </c>
      <c r="R79" s="24">
        <v>13170</v>
      </c>
      <c r="S79" s="21"/>
      <c r="T79" s="121">
        <v>14924.2</v>
      </c>
      <c r="U79" s="55" t="s">
        <v>464</v>
      </c>
      <c r="V79" s="57">
        <v>24</v>
      </c>
      <c r="W79" s="4" t="s">
        <v>50</v>
      </c>
    </row>
    <row r="80" spans="1:27" ht="50.25" customHeight="1" x14ac:dyDescent="0.25">
      <c r="A80" s="31" t="s">
        <v>353</v>
      </c>
      <c r="B80" s="28" t="s">
        <v>354</v>
      </c>
      <c r="C80" s="41" t="s">
        <v>0</v>
      </c>
      <c r="D80" s="28" t="s">
        <v>25</v>
      </c>
      <c r="E80" s="22" t="s">
        <v>26</v>
      </c>
      <c r="F80" s="52" t="s">
        <v>454</v>
      </c>
      <c r="G80" s="29"/>
      <c r="J80" s="29"/>
      <c r="K80" s="29"/>
      <c r="L80" s="23" t="s">
        <v>44</v>
      </c>
      <c r="M80" s="28" t="s">
        <v>45</v>
      </c>
      <c r="N80" s="29">
        <v>42968</v>
      </c>
      <c r="O80" s="29">
        <v>42982</v>
      </c>
      <c r="R80" s="24">
        <v>117209</v>
      </c>
      <c r="S80" s="25">
        <v>10</v>
      </c>
      <c r="T80" s="24">
        <f>R80+R80*S80/100</f>
        <v>128929.9</v>
      </c>
      <c r="U80" s="55" t="s">
        <v>464</v>
      </c>
      <c r="V80" s="57">
        <v>12</v>
      </c>
      <c r="W80" s="4" t="s">
        <v>251</v>
      </c>
    </row>
    <row r="81" spans="1:39" ht="60" x14ac:dyDescent="0.25">
      <c r="A81" s="31" t="s">
        <v>355</v>
      </c>
      <c r="B81" s="20" t="s">
        <v>356</v>
      </c>
      <c r="C81" s="32" t="s">
        <v>0</v>
      </c>
      <c r="D81" s="39" t="s">
        <v>71</v>
      </c>
      <c r="E81" s="22" t="s">
        <v>26</v>
      </c>
      <c r="F81" s="52" t="s">
        <v>454</v>
      </c>
      <c r="G81" s="29"/>
      <c r="J81" s="29"/>
      <c r="K81" s="29"/>
      <c r="L81" s="23" t="s">
        <v>44</v>
      </c>
      <c r="M81" s="38" t="s">
        <v>45</v>
      </c>
      <c r="N81" s="29">
        <v>42969</v>
      </c>
      <c r="O81" s="29">
        <v>42982</v>
      </c>
      <c r="R81" s="24">
        <v>127062</v>
      </c>
      <c r="S81" s="25">
        <v>10</v>
      </c>
      <c r="T81" s="24">
        <f>R81+R81*S81/100</f>
        <v>139768.20000000001</v>
      </c>
      <c r="U81" s="55" t="s">
        <v>464</v>
      </c>
      <c r="V81" s="57">
        <v>12</v>
      </c>
      <c r="W81" s="4" t="s">
        <v>251</v>
      </c>
    </row>
    <row r="82" spans="1:39" ht="74.25" customHeight="1" x14ac:dyDescent="0.25">
      <c r="A82" s="31" t="s">
        <v>385</v>
      </c>
      <c r="B82" s="20" t="s">
        <v>386</v>
      </c>
      <c r="C82" s="41" t="s">
        <v>0</v>
      </c>
      <c r="D82" s="28" t="s">
        <v>25</v>
      </c>
      <c r="E82" s="22" t="s">
        <v>26</v>
      </c>
      <c r="F82" s="52" t="s">
        <v>454</v>
      </c>
      <c r="G82" s="29"/>
      <c r="J82" s="29"/>
      <c r="K82" s="29"/>
      <c r="L82" s="23" t="s">
        <v>44</v>
      </c>
      <c r="M82" s="38" t="s">
        <v>45</v>
      </c>
      <c r="N82" s="29">
        <v>42969</v>
      </c>
      <c r="O82" s="29">
        <v>42982</v>
      </c>
      <c r="R82" s="24">
        <v>30882</v>
      </c>
      <c r="S82" s="25">
        <v>21</v>
      </c>
      <c r="T82" s="24">
        <f>R82+R82*S82/100</f>
        <v>37367.22</v>
      </c>
      <c r="U82" s="55" t="s">
        <v>464</v>
      </c>
      <c r="V82" s="57">
        <v>12</v>
      </c>
      <c r="W82" s="4" t="s">
        <v>19</v>
      </c>
    </row>
    <row r="83" spans="1:39" ht="48.75" x14ac:dyDescent="0.25">
      <c r="A83" s="19" t="s">
        <v>439</v>
      </c>
      <c r="B83" s="38" t="s">
        <v>440</v>
      </c>
      <c r="C83" s="33" t="s">
        <v>0</v>
      </c>
      <c r="D83" s="28" t="s">
        <v>25</v>
      </c>
      <c r="F83" s="52" t="s">
        <v>455</v>
      </c>
      <c r="G83" s="29">
        <v>42887</v>
      </c>
      <c r="J83" s="29">
        <v>42887</v>
      </c>
      <c r="K83" s="29">
        <v>42887</v>
      </c>
      <c r="L83" s="23" t="s">
        <v>441</v>
      </c>
      <c r="M83" s="38" t="s">
        <v>442</v>
      </c>
      <c r="N83" s="29">
        <v>42969</v>
      </c>
      <c r="O83" s="29">
        <v>42982</v>
      </c>
      <c r="P83" s="24">
        <v>20000</v>
      </c>
      <c r="Q83" s="24">
        <f>P83+P83*21/100</f>
        <v>24200</v>
      </c>
      <c r="R83" s="24">
        <v>18811.2</v>
      </c>
      <c r="S83" s="25">
        <v>21</v>
      </c>
      <c r="T83" s="24">
        <f>R83+R83*S83/100</f>
        <v>22761.552</v>
      </c>
      <c r="U83" s="76">
        <v>2</v>
      </c>
      <c r="V83" s="57">
        <v>24</v>
      </c>
      <c r="W83" s="4" t="s">
        <v>19</v>
      </c>
      <c r="AC83" s="3">
        <v>42976</v>
      </c>
      <c r="AH83" s="3">
        <v>43014</v>
      </c>
    </row>
    <row r="84" spans="1:39" ht="64.5" customHeight="1" x14ac:dyDescent="0.25">
      <c r="A84" s="19" t="s">
        <v>415</v>
      </c>
      <c r="B84" s="38" t="s">
        <v>416</v>
      </c>
      <c r="C84" s="33" t="s">
        <v>0</v>
      </c>
      <c r="D84" s="28" t="s">
        <v>25</v>
      </c>
      <c r="F84" s="52" t="s">
        <v>455</v>
      </c>
      <c r="G84" s="29">
        <v>42843</v>
      </c>
      <c r="J84" s="29">
        <v>42843</v>
      </c>
      <c r="K84" s="29">
        <v>42843</v>
      </c>
      <c r="L84" s="23" t="s">
        <v>42</v>
      </c>
      <c r="M84" s="38" t="s">
        <v>43</v>
      </c>
      <c r="N84" s="29">
        <v>42975</v>
      </c>
      <c r="O84" s="29">
        <v>42982</v>
      </c>
      <c r="P84" s="24">
        <v>17740</v>
      </c>
      <c r="Q84" s="24">
        <f>P84+P84*10/100</f>
        <v>19514</v>
      </c>
      <c r="R84" s="24">
        <v>14820</v>
      </c>
      <c r="S84" s="25">
        <v>10</v>
      </c>
      <c r="T84" s="24">
        <f>R84+R84*S84/100</f>
        <v>16302</v>
      </c>
      <c r="U84" s="76">
        <v>1</v>
      </c>
      <c r="V84" s="57">
        <v>24</v>
      </c>
      <c r="W84" s="4" t="s">
        <v>68</v>
      </c>
      <c r="X84" s="4" t="s">
        <v>70</v>
      </c>
      <c r="Y84" s="4">
        <v>24</v>
      </c>
      <c r="AC84" s="3">
        <v>42982</v>
      </c>
      <c r="AH84" s="3">
        <v>43038</v>
      </c>
    </row>
    <row r="85" spans="1:39" ht="65.25" customHeight="1" x14ac:dyDescent="0.25">
      <c r="A85" s="19" t="s">
        <v>401</v>
      </c>
      <c r="B85" s="35" t="s">
        <v>402</v>
      </c>
      <c r="C85" s="21" t="s">
        <v>0</v>
      </c>
      <c r="D85" s="28" t="s">
        <v>71</v>
      </c>
      <c r="F85" s="52" t="s">
        <v>455</v>
      </c>
      <c r="G85" s="29">
        <v>42817</v>
      </c>
      <c r="H85" s="50"/>
      <c r="I85" s="50"/>
      <c r="J85" s="29">
        <v>42817</v>
      </c>
      <c r="K85" s="29">
        <v>42817</v>
      </c>
      <c r="L85" s="23" t="s">
        <v>393</v>
      </c>
      <c r="M85" s="38" t="s">
        <v>394</v>
      </c>
      <c r="N85" s="29">
        <v>42937</v>
      </c>
      <c r="O85" s="29">
        <v>42982</v>
      </c>
      <c r="P85" s="24">
        <v>275000</v>
      </c>
      <c r="Q85" s="24">
        <v>302500</v>
      </c>
      <c r="R85" s="24">
        <v>264643</v>
      </c>
      <c r="S85" s="25">
        <v>10</v>
      </c>
      <c r="T85" s="24">
        <v>291107.3</v>
      </c>
      <c r="U85" s="76">
        <v>4</v>
      </c>
      <c r="V85" s="57">
        <v>12</v>
      </c>
      <c r="W85" s="4" t="s">
        <v>19</v>
      </c>
      <c r="X85" s="4" t="s">
        <v>70</v>
      </c>
      <c r="Y85" s="1">
        <v>12</v>
      </c>
      <c r="Z85" s="1"/>
      <c r="AA85" s="8"/>
      <c r="AB85" s="7"/>
      <c r="AC85" s="14">
        <v>42947</v>
      </c>
      <c r="AD85" s="14">
        <v>43087</v>
      </c>
      <c r="AE85" s="14"/>
      <c r="AF85" s="14">
        <v>43043</v>
      </c>
      <c r="AG85" s="14"/>
      <c r="AH85" s="14">
        <v>43014</v>
      </c>
      <c r="AI85" s="13"/>
      <c r="AJ85" s="13"/>
      <c r="AK85" s="13"/>
      <c r="AM85" s="1" t="s">
        <v>70</v>
      </c>
    </row>
    <row r="86" spans="1:39" ht="54" customHeight="1" x14ac:dyDescent="0.25">
      <c r="A86" s="19" t="s">
        <v>403</v>
      </c>
      <c r="B86" s="35" t="s">
        <v>468</v>
      </c>
      <c r="D86" s="28" t="s">
        <v>25</v>
      </c>
      <c r="F86" s="52" t="s">
        <v>457</v>
      </c>
      <c r="G86" s="29"/>
      <c r="H86" s="50"/>
      <c r="I86" s="50"/>
      <c r="J86" s="29"/>
      <c r="K86" s="29"/>
      <c r="L86" s="36" t="s">
        <v>66</v>
      </c>
      <c r="M86" s="35" t="s">
        <v>67</v>
      </c>
      <c r="N86" s="29"/>
      <c r="O86" s="29"/>
      <c r="Q86" s="24">
        <v>20000.009999999998</v>
      </c>
      <c r="T86" s="24">
        <v>20000.009999999998</v>
      </c>
      <c r="U86" s="76">
        <v>3</v>
      </c>
      <c r="V86" s="57">
        <v>16</v>
      </c>
      <c r="W86" s="4"/>
      <c r="X86" s="4"/>
      <c r="Z86" s="1"/>
      <c r="AA86" s="8"/>
      <c r="AB86" s="7"/>
      <c r="AC86" s="14"/>
      <c r="AD86" s="14"/>
      <c r="AE86" s="14"/>
      <c r="AF86" s="14"/>
      <c r="AG86" s="14"/>
      <c r="AH86" s="14"/>
      <c r="AI86" s="13"/>
      <c r="AJ86" s="13"/>
      <c r="AK86" s="13"/>
    </row>
    <row r="87" spans="1:39" ht="48.75" x14ac:dyDescent="0.25">
      <c r="A87" s="26" t="s">
        <v>403</v>
      </c>
      <c r="B87" s="35" t="s">
        <v>469</v>
      </c>
      <c r="C87" s="30" t="s">
        <v>31</v>
      </c>
      <c r="D87" s="28" t="s">
        <v>25</v>
      </c>
      <c r="E87" s="46"/>
      <c r="F87" s="53" t="s">
        <v>457</v>
      </c>
      <c r="G87" s="29"/>
      <c r="H87" s="49">
        <v>42825</v>
      </c>
      <c r="I87" s="49">
        <v>42817</v>
      </c>
      <c r="J87" s="49">
        <v>42814</v>
      </c>
      <c r="K87" s="29">
        <v>42817</v>
      </c>
      <c r="L87" s="36" t="s">
        <v>66</v>
      </c>
      <c r="M87" s="35" t="s">
        <v>67</v>
      </c>
      <c r="N87" s="29">
        <v>42943</v>
      </c>
      <c r="O87" s="29">
        <v>42983</v>
      </c>
      <c r="P87" s="24">
        <v>166033.04999999999</v>
      </c>
      <c r="Q87" s="24">
        <v>180899.98</v>
      </c>
      <c r="R87" s="24">
        <v>166033.04999999999</v>
      </c>
      <c r="S87" s="25">
        <v>21</v>
      </c>
      <c r="T87" s="24">
        <v>180899.98</v>
      </c>
      <c r="U87" s="76">
        <v>3</v>
      </c>
      <c r="V87" s="57">
        <v>16</v>
      </c>
      <c r="W87" s="4" t="s">
        <v>100</v>
      </c>
      <c r="X87" s="1" t="s">
        <v>400</v>
      </c>
      <c r="AA87" s="7" t="s">
        <v>70</v>
      </c>
      <c r="AC87" s="3">
        <v>42954</v>
      </c>
      <c r="AE87" s="3">
        <v>43018</v>
      </c>
      <c r="AF87" s="3">
        <v>43018</v>
      </c>
      <c r="AH87" s="3">
        <v>43017</v>
      </c>
      <c r="AM87" s="1" t="s">
        <v>70</v>
      </c>
    </row>
    <row r="88" spans="1:39" ht="65.25" customHeight="1" x14ac:dyDescent="0.25">
      <c r="A88" s="19" t="s">
        <v>417</v>
      </c>
      <c r="B88" s="38" t="s">
        <v>418</v>
      </c>
      <c r="C88" s="33" t="s">
        <v>0</v>
      </c>
      <c r="D88" s="28" t="s">
        <v>25</v>
      </c>
      <c r="F88" s="52" t="s">
        <v>455</v>
      </c>
      <c r="G88" s="29">
        <v>42887</v>
      </c>
      <c r="J88" s="29">
        <v>42887</v>
      </c>
      <c r="K88" s="29">
        <v>42887</v>
      </c>
      <c r="L88" s="23" t="s">
        <v>419</v>
      </c>
      <c r="M88" s="38" t="s">
        <v>420</v>
      </c>
      <c r="N88" s="29">
        <v>42975</v>
      </c>
      <c r="O88" s="29">
        <v>42984</v>
      </c>
      <c r="P88" s="24">
        <v>82644.63</v>
      </c>
      <c r="Q88" s="24">
        <f>P88+P88*21/100</f>
        <v>100000.00230000001</v>
      </c>
      <c r="R88" s="24">
        <v>82644.63</v>
      </c>
      <c r="S88" s="25">
        <v>21</v>
      </c>
      <c r="T88" s="24">
        <f>R88+R88*S88/100</f>
        <v>100000.00230000001</v>
      </c>
      <c r="U88" s="76">
        <v>9</v>
      </c>
      <c r="V88" s="57">
        <v>6</v>
      </c>
      <c r="W88" s="4" t="s">
        <v>53</v>
      </c>
      <c r="AC88" s="3">
        <v>42979</v>
      </c>
      <c r="AH88" s="3">
        <v>43014</v>
      </c>
    </row>
    <row r="89" spans="1:39" s="15" customFormat="1" ht="38.25" customHeight="1" x14ac:dyDescent="0.25">
      <c r="A89" s="31" t="s">
        <v>351</v>
      </c>
      <c r="B89" s="28" t="s">
        <v>352</v>
      </c>
      <c r="C89" s="41" t="s">
        <v>0</v>
      </c>
      <c r="D89" s="28" t="s">
        <v>78</v>
      </c>
      <c r="E89" s="22" t="s">
        <v>26</v>
      </c>
      <c r="F89" s="52" t="s">
        <v>454</v>
      </c>
      <c r="G89" s="21"/>
      <c r="H89" s="29"/>
      <c r="I89" s="29"/>
      <c r="J89" s="29"/>
      <c r="K89" s="29"/>
      <c r="L89" s="23" t="s">
        <v>46</v>
      </c>
      <c r="M89" s="28" t="s">
        <v>47</v>
      </c>
      <c r="N89" s="29">
        <v>42968</v>
      </c>
      <c r="O89" s="29">
        <v>42985</v>
      </c>
      <c r="P89" s="24"/>
      <c r="Q89" s="24"/>
      <c r="R89" s="24">
        <v>2778.1</v>
      </c>
      <c r="S89" s="25">
        <v>21</v>
      </c>
      <c r="T89" s="24">
        <f>R89+R89*S89/100</f>
        <v>3361.5009999999997</v>
      </c>
      <c r="U89" s="55" t="s">
        <v>464</v>
      </c>
      <c r="V89" s="57">
        <v>12</v>
      </c>
      <c r="W89" s="4" t="s">
        <v>262</v>
      </c>
      <c r="X89" s="1"/>
      <c r="Y89" s="1"/>
      <c r="Z89" s="8"/>
      <c r="AA89" s="7"/>
      <c r="AB89" s="1"/>
      <c r="AC89" s="3"/>
      <c r="AD89" s="3"/>
      <c r="AE89" s="3"/>
      <c r="AF89" s="3"/>
      <c r="AG89" s="3"/>
      <c r="AH89" s="3"/>
      <c r="AI89" s="1"/>
      <c r="AJ89" s="1"/>
      <c r="AK89" s="1"/>
      <c r="AL89" s="1"/>
      <c r="AM89" s="1"/>
    </row>
    <row r="90" spans="1:39" ht="36.75" x14ac:dyDescent="0.25">
      <c r="A90" s="19" t="s">
        <v>431</v>
      </c>
      <c r="B90" s="38" t="s">
        <v>432</v>
      </c>
      <c r="C90" s="33" t="s">
        <v>0</v>
      </c>
      <c r="D90" s="28" t="s">
        <v>39</v>
      </c>
      <c r="F90" s="52" t="s">
        <v>456</v>
      </c>
      <c r="J90" s="29">
        <v>42776</v>
      </c>
      <c r="K90" s="29">
        <v>42776</v>
      </c>
      <c r="L90" s="23" t="s">
        <v>433</v>
      </c>
      <c r="M90" s="38" t="s">
        <v>434</v>
      </c>
      <c r="N90" s="29">
        <v>42941</v>
      </c>
      <c r="O90" s="29">
        <v>42985</v>
      </c>
      <c r="P90" s="24">
        <v>11983.47</v>
      </c>
      <c r="Q90" s="24">
        <f>P90+P90*21/100</f>
        <v>14499.9987</v>
      </c>
      <c r="R90" s="24">
        <v>6003</v>
      </c>
      <c r="S90" s="25">
        <v>21</v>
      </c>
      <c r="T90" s="24">
        <f>R90+R90*S90/100</f>
        <v>7263.63</v>
      </c>
      <c r="U90" s="76">
        <v>11</v>
      </c>
      <c r="V90" s="57">
        <v>9</v>
      </c>
      <c r="W90" s="4" t="s">
        <v>60</v>
      </c>
      <c r="X90" s="1" t="s">
        <v>70</v>
      </c>
      <c r="Y90" s="1">
        <v>9</v>
      </c>
      <c r="AC90" s="3">
        <v>42943</v>
      </c>
      <c r="AH90" s="3">
        <v>43038</v>
      </c>
    </row>
    <row r="91" spans="1:39" ht="45" x14ac:dyDescent="0.25">
      <c r="A91" s="27" t="s">
        <v>347</v>
      </c>
      <c r="B91" s="35" t="s">
        <v>348</v>
      </c>
      <c r="C91" s="27" t="s">
        <v>0</v>
      </c>
      <c r="D91" s="28" t="s">
        <v>39</v>
      </c>
      <c r="E91" s="22" t="s">
        <v>26</v>
      </c>
      <c r="F91" s="52" t="s">
        <v>454</v>
      </c>
      <c r="L91" s="36" t="s">
        <v>349</v>
      </c>
      <c r="M91" s="35" t="s">
        <v>350</v>
      </c>
      <c r="N91" s="29">
        <v>42968</v>
      </c>
      <c r="O91" s="29">
        <v>42989</v>
      </c>
      <c r="R91" s="24">
        <v>24960</v>
      </c>
      <c r="S91" s="21">
        <v>21</v>
      </c>
      <c r="T91" s="24">
        <f>R91+R91*S91/100</f>
        <v>30201.599999999999</v>
      </c>
      <c r="U91" s="55" t="s">
        <v>464</v>
      </c>
      <c r="V91" s="57">
        <v>24</v>
      </c>
      <c r="W91" s="4" t="s">
        <v>77</v>
      </c>
    </row>
    <row r="92" spans="1:39" ht="120" x14ac:dyDescent="0.25">
      <c r="A92" s="40" t="s">
        <v>382</v>
      </c>
      <c r="B92" s="20" t="s">
        <v>383</v>
      </c>
      <c r="C92" s="32" t="s">
        <v>31</v>
      </c>
      <c r="D92" s="28" t="s">
        <v>71</v>
      </c>
      <c r="E92" s="22" t="s">
        <v>26</v>
      </c>
      <c r="F92" s="52" t="s">
        <v>454</v>
      </c>
      <c r="G92" s="29"/>
      <c r="J92" s="29"/>
      <c r="K92" s="29"/>
      <c r="L92" s="23" t="s">
        <v>106</v>
      </c>
      <c r="M92" s="20" t="s">
        <v>105</v>
      </c>
      <c r="N92" s="29">
        <v>42951</v>
      </c>
      <c r="O92" s="29">
        <v>42990</v>
      </c>
      <c r="R92" s="24">
        <v>224067.57</v>
      </c>
      <c r="S92" s="25">
        <v>21</v>
      </c>
      <c r="T92" s="24">
        <f>R92+R92*S92/100</f>
        <v>271121.7597</v>
      </c>
      <c r="U92" s="55" t="s">
        <v>464</v>
      </c>
      <c r="V92" s="57">
        <v>12</v>
      </c>
      <c r="W92" s="4" t="s">
        <v>262</v>
      </c>
    </row>
    <row r="93" spans="1:39" ht="67.5" customHeight="1" x14ac:dyDescent="0.25">
      <c r="A93" s="31" t="s">
        <v>342</v>
      </c>
      <c r="B93" s="20" t="s">
        <v>458</v>
      </c>
      <c r="C93" s="41" t="s">
        <v>0</v>
      </c>
      <c r="D93" s="28" t="s">
        <v>25</v>
      </c>
      <c r="E93" s="22" t="s">
        <v>26</v>
      </c>
      <c r="F93" s="52" t="s">
        <v>454</v>
      </c>
      <c r="G93" s="29"/>
      <c r="J93" s="29"/>
      <c r="K93" s="29"/>
      <c r="L93" s="23" t="s">
        <v>84</v>
      </c>
      <c r="M93" s="28" t="s">
        <v>85</v>
      </c>
      <c r="N93" s="29">
        <v>42969</v>
      </c>
      <c r="O93" s="29">
        <v>42990</v>
      </c>
      <c r="R93" s="24">
        <v>88459.25</v>
      </c>
      <c r="S93" s="25">
        <v>10</v>
      </c>
      <c r="T93" s="24">
        <v>97305.18</v>
      </c>
      <c r="U93" s="55" t="s">
        <v>464</v>
      </c>
      <c r="V93" s="57">
        <v>12</v>
      </c>
      <c r="W93" s="4" t="s">
        <v>19</v>
      </c>
    </row>
    <row r="94" spans="1:39" ht="52.5" customHeight="1" x14ac:dyDescent="0.25">
      <c r="A94" s="51" t="s">
        <v>435</v>
      </c>
      <c r="B94" s="38" t="s">
        <v>436</v>
      </c>
      <c r="C94" s="33" t="s">
        <v>0</v>
      </c>
      <c r="D94" s="28" t="s">
        <v>25</v>
      </c>
      <c r="F94" s="52" t="s">
        <v>455</v>
      </c>
      <c r="G94" s="29">
        <v>42832</v>
      </c>
      <c r="J94" s="29">
        <v>42832</v>
      </c>
      <c r="K94" s="29">
        <v>42832</v>
      </c>
      <c r="L94" s="23" t="s">
        <v>437</v>
      </c>
      <c r="M94" s="38" t="s">
        <v>438</v>
      </c>
      <c r="N94" s="29">
        <v>42977</v>
      </c>
      <c r="O94" s="29">
        <v>42992</v>
      </c>
      <c r="P94" s="24">
        <v>15000</v>
      </c>
      <c r="Q94" s="24">
        <f>P94+P94*21/100</f>
        <v>18150</v>
      </c>
      <c r="R94" s="24">
        <v>15000</v>
      </c>
      <c r="S94" s="25">
        <v>21</v>
      </c>
      <c r="T94" s="24">
        <f t="shared" ref="T94:T109" si="4">R94+R94*S94/100</f>
        <v>18150</v>
      </c>
      <c r="U94" s="76">
        <v>12</v>
      </c>
      <c r="V94" s="57">
        <v>12</v>
      </c>
      <c r="W94" s="4" t="s">
        <v>77</v>
      </c>
      <c r="X94" s="1" t="s">
        <v>70</v>
      </c>
      <c r="Y94" s="1">
        <v>12</v>
      </c>
      <c r="AC94" s="3">
        <v>42983</v>
      </c>
      <c r="AH94" s="3">
        <v>43038</v>
      </c>
    </row>
    <row r="95" spans="1:39" ht="52.5" customHeight="1" x14ac:dyDescent="0.25">
      <c r="A95" s="19" t="s">
        <v>425</v>
      </c>
      <c r="B95" s="38" t="s">
        <v>426</v>
      </c>
      <c r="C95" s="33" t="s">
        <v>138</v>
      </c>
      <c r="D95" s="28" t="s">
        <v>25</v>
      </c>
      <c r="F95" s="52" t="s">
        <v>455</v>
      </c>
      <c r="G95" s="29">
        <v>42808</v>
      </c>
      <c r="J95" s="29">
        <v>42808</v>
      </c>
      <c r="K95" s="29">
        <v>42808</v>
      </c>
      <c r="L95" s="23" t="s">
        <v>66</v>
      </c>
      <c r="M95" s="38" t="s">
        <v>67</v>
      </c>
      <c r="N95" s="29">
        <v>42979</v>
      </c>
      <c r="O95" s="29">
        <v>42992</v>
      </c>
      <c r="P95" s="24">
        <v>14049.59</v>
      </c>
      <c r="Q95" s="24">
        <f>P95+P95*21/100</f>
        <v>17000.0039</v>
      </c>
      <c r="R95" s="24">
        <v>14049.59</v>
      </c>
      <c r="S95" s="25">
        <v>21</v>
      </c>
      <c r="T95" s="24">
        <f t="shared" si="4"/>
        <v>17000.0039</v>
      </c>
      <c r="U95" s="76">
        <v>2</v>
      </c>
      <c r="V95" s="57">
        <v>15</v>
      </c>
      <c r="W95" s="4" t="s">
        <v>100</v>
      </c>
      <c r="AC95" s="3">
        <v>42984</v>
      </c>
      <c r="AD95" s="3">
        <v>43105</v>
      </c>
      <c r="AH95" s="3">
        <v>43066</v>
      </c>
    </row>
    <row r="96" spans="1:39" ht="93.75" customHeight="1" x14ac:dyDescent="0.25">
      <c r="A96" s="26" t="s">
        <v>380</v>
      </c>
      <c r="B96" s="43" t="s">
        <v>381</v>
      </c>
      <c r="C96" s="27" t="s">
        <v>0</v>
      </c>
      <c r="D96" s="39" t="s">
        <v>71</v>
      </c>
      <c r="E96" s="22" t="s">
        <v>26</v>
      </c>
      <c r="F96" s="52" t="s">
        <v>454</v>
      </c>
      <c r="G96" s="29"/>
      <c r="J96" s="29"/>
      <c r="K96" s="29"/>
      <c r="L96" s="23" t="s">
        <v>44</v>
      </c>
      <c r="M96" s="35" t="s">
        <v>45</v>
      </c>
      <c r="N96" s="29">
        <v>42969</v>
      </c>
      <c r="O96" s="29">
        <v>42993</v>
      </c>
      <c r="R96" s="24">
        <v>97689</v>
      </c>
      <c r="S96" s="25">
        <v>10</v>
      </c>
      <c r="T96" s="24">
        <f t="shared" si="4"/>
        <v>107457.9</v>
      </c>
      <c r="U96" s="55" t="s">
        <v>464</v>
      </c>
      <c r="V96" s="57">
        <v>12</v>
      </c>
      <c r="W96" s="4" t="s">
        <v>19</v>
      </c>
    </row>
    <row r="97" spans="1:39" ht="95.25" customHeight="1" x14ac:dyDescent="0.25">
      <c r="A97" s="48" t="s">
        <v>357</v>
      </c>
      <c r="B97" s="28" t="s">
        <v>360</v>
      </c>
      <c r="C97" s="41" t="s">
        <v>0</v>
      </c>
      <c r="D97" s="28" t="s">
        <v>25</v>
      </c>
      <c r="E97" s="22" t="s">
        <v>26</v>
      </c>
      <c r="F97" s="52" t="s">
        <v>454</v>
      </c>
      <c r="G97" s="29"/>
      <c r="J97" s="29"/>
      <c r="K97" s="29"/>
      <c r="L97" s="23" t="s">
        <v>358</v>
      </c>
      <c r="M97" s="28" t="s">
        <v>359</v>
      </c>
      <c r="N97" s="29">
        <v>42977</v>
      </c>
      <c r="O97" s="29">
        <v>42997</v>
      </c>
      <c r="R97" s="24">
        <v>2241.39</v>
      </c>
      <c r="S97" s="25">
        <v>21</v>
      </c>
      <c r="T97" s="24">
        <f t="shared" si="4"/>
        <v>2712.0818999999997</v>
      </c>
      <c r="U97" s="55" t="s">
        <v>464</v>
      </c>
      <c r="V97" s="57">
        <v>12</v>
      </c>
      <c r="W97" s="4" t="s">
        <v>363</v>
      </c>
    </row>
    <row r="98" spans="1:39" ht="75" x14ac:dyDescent="0.25">
      <c r="A98" s="48" t="s">
        <v>357</v>
      </c>
      <c r="B98" s="28" t="s">
        <v>361</v>
      </c>
      <c r="C98" s="41" t="s">
        <v>0</v>
      </c>
      <c r="D98" s="28" t="s">
        <v>25</v>
      </c>
      <c r="E98" s="22" t="s">
        <v>26</v>
      </c>
      <c r="F98" s="52" t="s">
        <v>454</v>
      </c>
      <c r="G98" s="29"/>
      <c r="J98" s="29"/>
      <c r="K98" s="29"/>
      <c r="L98" s="23" t="s">
        <v>358</v>
      </c>
      <c r="M98" s="28" t="s">
        <v>359</v>
      </c>
      <c r="N98" s="29">
        <v>42977</v>
      </c>
      <c r="O98" s="29">
        <v>42997</v>
      </c>
      <c r="R98" s="24">
        <v>2202.5500000000002</v>
      </c>
      <c r="S98" s="25">
        <v>21</v>
      </c>
      <c r="T98" s="24">
        <f t="shared" si="4"/>
        <v>2665.0855000000001</v>
      </c>
      <c r="U98" s="55" t="s">
        <v>464</v>
      </c>
      <c r="V98" s="57">
        <v>12</v>
      </c>
      <c r="W98" s="4" t="s">
        <v>363</v>
      </c>
    </row>
    <row r="99" spans="1:39" ht="62.25" customHeight="1" x14ac:dyDescent="0.25">
      <c r="A99" s="48" t="s">
        <v>357</v>
      </c>
      <c r="B99" s="28" t="s">
        <v>362</v>
      </c>
      <c r="C99" s="41" t="s">
        <v>0</v>
      </c>
      <c r="D99" s="28" t="s">
        <v>25</v>
      </c>
      <c r="E99" s="22" t="s">
        <v>26</v>
      </c>
      <c r="F99" s="52" t="s">
        <v>454</v>
      </c>
      <c r="G99" s="29"/>
      <c r="J99" s="29"/>
      <c r="K99" s="29"/>
      <c r="L99" s="23" t="s">
        <v>358</v>
      </c>
      <c r="M99" s="28" t="s">
        <v>359</v>
      </c>
      <c r="N99" s="29">
        <v>42977</v>
      </c>
      <c r="O99" s="29">
        <v>42997</v>
      </c>
      <c r="R99" s="24">
        <v>5989.06</v>
      </c>
      <c r="S99" s="25">
        <v>21</v>
      </c>
      <c r="T99" s="24">
        <f t="shared" si="4"/>
        <v>7246.7626</v>
      </c>
      <c r="U99" s="55" t="s">
        <v>464</v>
      </c>
      <c r="V99" s="57">
        <v>12</v>
      </c>
      <c r="W99" s="4" t="s">
        <v>363</v>
      </c>
    </row>
    <row r="100" spans="1:39" ht="66.75" customHeight="1" x14ac:dyDescent="0.25">
      <c r="A100" s="26" t="s">
        <v>325</v>
      </c>
      <c r="B100" s="35" t="s">
        <v>326</v>
      </c>
      <c r="C100" s="30" t="s">
        <v>0</v>
      </c>
      <c r="D100" s="28" t="s">
        <v>39</v>
      </c>
      <c r="F100" s="52" t="s">
        <v>456</v>
      </c>
      <c r="J100" s="29">
        <v>42891</v>
      </c>
      <c r="K100" s="29">
        <v>42891</v>
      </c>
      <c r="L100" s="36" t="s">
        <v>91</v>
      </c>
      <c r="M100" s="35" t="s">
        <v>92</v>
      </c>
      <c r="N100" s="29">
        <v>42979</v>
      </c>
      <c r="O100" s="29">
        <v>42998</v>
      </c>
      <c r="P100" s="24">
        <v>23667.48</v>
      </c>
      <c r="Q100" s="24">
        <f>P100+P100*21/100</f>
        <v>28637.650799999999</v>
      </c>
      <c r="R100" s="24">
        <v>17560</v>
      </c>
      <c r="S100" s="25">
        <v>21</v>
      </c>
      <c r="T100" s="24">
        <f t="shared" si="4"/>
        <v>21247.599999999999</v>
      </c>
      <c r="U100" s="76">
        <v>8</v>
      </c>
      <c r="V100" s="57">
        <v>12</v>
      </c>
      <c r="W100" s="4" t="s">
        <v>59</v>
      </c>
    </row>
    <row r="101" spans="1:39" ht="67.5" customHeight="1" x14ac:dyDescent="0.25">
      <c r="A101" s="19" t="s">
        <v>407</v>
      </c>
      <c r="B101" s="38" t="s">
        <v>408</v>
      </c>
      <c r="C101" s="33" t="s">
        <v>0</v>
      </c>
      <c r="D101" s="28" t="s">
        <v>71</v>
      </c>
      <c r="F101" s="52" t="s">
        <v>455</v>
      </c>
      <c r="G101" s="29">
        <v>42870</v>
      </c>
      <c r="J101" s="29">
        <v>42870</v>
      </c>
      <c r="K101" s="29">
        <v>42871</v>
      </c>
      <c r="L101" s="23" t="s">
        <v>409</v>
      </c>
      <c r="M101" s="38" t="s">
        <v>410</v>
      </c>
      <c r="N101" s="29">
        <v>42985</v>
      </c>
      <c r="O101" s="29">
        <v>42998</v>
      </c>
      <c r="P101" s="24">
        <v>15000</v>
      </c>
      <c r="Q101" s="24">
        <f>P101+P101*21/100</f>
        <v>18150</v>
      </c>
      <c r="R101" s="24">
        <v>7200</v>
      </c>
      <c r="S101" s="25">
        <v>21</v>
      </c>
      <c r="T101" s="24">
        <f t="shared" si="4"/>
        <v>8712</v>
      </c>
      <c r="U101" s="76">
        <v>5</v>
      </c>
      <c r="V101" s="57">
        <v>12</v>
      </c>
      <c r="W101" s="4" t="s">
        <v>100</v>
      </c>
      <c r="X101" s="4" t="s">
        <v>406</v>
      </c>
      <c r="Y101" s="4">
        <v>12</v>
      </c>
      <c r="AC101" s="3">
        <v>42997</v>
      </c>
      <c r="AH101" s="3">
        <v>43014</v>
      </c>
    </row>
    <row r="102" spans="1:39" s="15" customFormat="1" ht="65.25" customHeight="1" x14ac:dyDescent="0.25">
      <c r="A102" s="31" t="s">
        <v>378</v>
      </c>
      <c r="B102" s="28" t="s">
        <v>379</v>
      </c>
      <c r="C102" s="41" t="s">
        <v>0</v>
      </c>
      <c r="D102" s="28" t="s">
        <v>71</v>
      </c>
      <c r="E102" s="22" t="s">
        <v>26</v>
      </c>
      <c r="F102" s="52" t="s">
        <v>454</v>
      </c>
      <c r="G102" s="29"/>
      <c r="H102" s="29"/>
      <c r="I102" s="29"/>
      <c r="J102" s="29"/>
      <c r="K102" s="29"/>
      <c r="L102" s="23" t="s">
        <v>74</v>
      </c>
      <c r="M102" s="28" t="s">
        <v>75</v>
      </c>
      <c r="N102" s="29">
        <v>42989</v>
      </c>
      <c r="O102" s="29">
        <v>42999</v>
      </c>
      <c r="P102" s="24"/>
      <c r="Q102" s="24"/>
      <c r="R102" s="24">
        <v>8100.63</v>
      </c>
      <c r="S102" s="25">
        <v>21</v>
      </c>
      <c r="T102" s="24">
        <f t="shared" si="4"/>
        <v>9801.7623000000003</v>
      </c>
      <c r="U102" s="55" t="s">
        <v>464</v>
      </c>
      <c r="V102" s="57">
        <v>12</v>
      </c>
      <c r="W102" s="4" t="s">
        <v>363</v>
      </c>
      <c r="X102" s="1"/>
      <c r="Y102" s="1"/>
      <c r="Z102" s="8"/>
      <c r="AA102" s="7"/>
      <c r="AB102" s="1"/>
      <c r="AC102" s="3"/>
      <c r="AD102" s="3"/>
      <c r="AE102" s="3"/>
      <c r="AF102" s="3"/>
      <c r="AG102" s="3"/>
      <c r="AH102" s="3"/>
      <c r="AI102" s="1"/>
      <c r="AJ102" s="1"/>
      <c r="AK102" s="1"/>
      <c r="AL102" s="1"/>
      <c r="AM102" s="1"/>
    </row>
    <row r="103" spans="1:39" ht="48.75" x14ac:dyDescent="0.25">
      <c r="A103" s="19" t="s">
        <v>429</v>
      </c>
      <c r="B103" s="38" t="s">
        <v>430</v>
      </c>
      <c r="C103" s="33" t="s">
        <v>0</v>
      </c>
      <c r="D103" s="28" t="s">
        <v>25</v>
      </c>
      <c r="F103" s="52" t="s">
        <v>455</v>
      </c>
      <c r="G103" s="29">
        <v>42894</v>
      </c>
      <c r="J103" s="29">
        <v>42894</v>
      </c>
      <c r="K103" s="29">
        <v>42894</v>
      </c>
      <c r="L103" s="23" t="s">
        <v>103</v>
      </c>
      <c r="M103" s="38" t="s">
        <v>104</v>
      </c>
      <c r="N103" s="29">
        <v>42985</v>
      </c>
      <c r="O103" s="29">
        <v>43000</v>
      </c>
      <c r="P103" s="24">
        <v>13223.14</v>
      </c>
      <c r="Q103" s="24">
        <f>P103+P103*21/100</f>
        <v>15999.999399999999</v>
      </c>
      <c r="R103" s="24">
        <v>10500</v>
      </c>
      <c r="S103" s="25">
        <v>21</v>
      </c>
      <c r="T103" s="24">
        <f t="shared" si="4"/>
        <v>12705</v>
      </c>
      <c r="U103" s="76">
        <v>2</v>
      </c>
      <c r="V103" s="57">
        <v>6</v>
      </c>
      <c r="W103" s="4" t="s">
        <v>19</v>
      </c>
      <c r="AC103" s="3">
        <v>42997</v>
      </c>
      <c r="AH103" s="3">
        <v>43038</v>
      </c>
    </row>
    <row r="104" spans="1:39" s="15" customFormat="1" ht="66" customHeight="1" x14ac:dyDescent="0.25">
      <c r="A104" s="27" t="s">
        <v>371</v>
      </c>
      <c r="B104" s="35" t="s">
        <v>373</v>
      </c>
      <c r="C104" s="27" t="s">
        <v>372</v>
      </c>
      <c r="D104" s="28" t="s">
        <v>25</v>
      </c>
      <c r="E104" s="22" t="s">
        <v>26</v>
      </c>
      <c r="F104" s="52" t="s">
        <v>454</v>
      </c>
      <c r="G104" s="21"/>
      <c r="H104" s="29"/>
      <c r="I104" s="29"/>
      <c r="J104" s="21"/>
      <c r="K104" s="21"/>
      <c r="L104" s="36" t="s">
        <v>51</v>
      </c>
      <c r="M104" s="35" t="s">
        <v>52</v>
      </c>
      <c r="N104" s="29">
        <v>42985</v>
      </c>
      <c r="O104" s="29">
        <v>43003</v>
      </c>
      <c r="P104" s="24"/>
      <c r="Q104" s="24"/>
      <c r="R104" s="24">
        <v>32231.37</v>
      </c>
      <c r="S104" s="21">
        <v>21</v>
      </c>
      <c r="T104" s="24">
        <f t="shared" si="4"/>
        <v>38999.957699999999</v>
      </c>
      <c r="U104" s="55" t="s">
        <v>464</v>
      </c>
      <c r="V104" s="57">
        <v>24</v>
      </c>
      <c r="W104" s="4" t="s">
        <v>116</v>
      </c>
      <c r="X104" s="1"/>
      <c r="Y104" s="1"/>
      <c r="Z104" s="8"/>
      <c r="AA104" s="7"/>
      <c r="AB104" s="1"/>
      <c r="AC104" s="3"/>
      <c r="AD104" s="3"/>
      <c r="AE104" s="3"/>
      <c r="AF104" s="3"/>
      <c r="AG104" s="3"/>
      <c r="AH104" s="3"/>
      <c r="AI104" s="1"/>
      <c r="AJ104" s="1"/>
      <c r="AK104" s="1"/>
      <c r="AL104" s="1"/>
      <c r="AM104" s="1"/>
    </row>
    <row r="105" spans="1:39" s="15" customFormat="1" ht="42.75" customHeight="1" x14ac:dyDescent="0.25">
      <c r="A105" s="31" t="s">
        <v>374</v>
      </c>
      <c r="B105" s="28" t="s">
        <v>377</v>
      </c>
      <c r="C105" s="41" t="s">
        <v>0</v>
      </c>
      <c r="D105" s="28" t="s">
        <v>25</v>
      </c>
      <c r="E105" s="22" t="s">
        <v>26</v>
      </c>
      <c r="F105" s="52" t="s">
        <v>454</v>
      </c>
      <c r="G105" s="29"/>
      <c r="H105" s="29"/>
      <c r="I105" s="29"/>
      <c r="J105" s="29"/>
      <c r="K105" s="29"/>
      <c r="L105" s="23" t="s">
        <v>375</v>
      </c>
      <c r="M105" s="28" t="s">
        <v>376</v>
      </c>
      <c r="N105" s="29">
        <v>42969</v>
      </c>
      <c r="O105" s="29">
        <v>43003</v>
      </c>
      <c r="P105" s="24"/>
      <c r="Q105" s="24"/>
      <c r="R105" s="24">
        <v>4999.2700000000004</v>
      </c>
      <c r="S105" s="25">
        <v>21</v>
      </c>
      <c r="T105" s="24">
        <f t="shared" si="4"/>
        <v>6049.1167000000005</v>
      </c>
      <c r="U105" s="55" t="s">
        <v>464</v>
      </c>
      <c r="V105" s="57">
        <v>12</v>
      </c>
      <c r="W105" s="4" t="s">
        <v>262</v>
      </c>
      <c r="X105" s="1"/>
      <c r="Y105" s="1"/>
      <c r="Z105" s="8"/>
      <c r="AA105" s="7"/>
      <c r="AB105" s="1"/>
      <c r="AC105" s="3"/>
      <c r="AD105" s="3"/>
      <c r="AE105" s="3"/>
      <c r="AF105" s="3"/>
      <c r="AG105" s="3"/>
      <c r="AH105" s="3"/>
      <c r="AI105" s="1"/>
      <c r="AJ105" s="1"/>
      <c r="AK105" s="1"/>
      <c r="AL105" s="1"/>
      <c r="AM105" s="1"/>
    </row>
    <row r="106" spans="1:39" s="15" customFormat="1" ht="80.25" customHeight="1" x14ac:dyDescent="0.25">
      <c r="A106" s="19" t="s">
        <v>411</v>
      </c>
      <c r="B106" s="38" t="s">
        <v>413</v>
      </c>
      <c r="C106" s="33" t="s">
        <v>31</v>
      </c>
      <c r="D106" s="28" t="s">
        <v>25</v>
      </c>
      <c r="E106" s="22"/>
      <c r="F106" s="52" t="s">
        <v>455</v>
      </c>
      <c r="G106" s="29">
        <v>42919</v>
      </c>
      <c r="H106" s="29"/>
      <c r="I106" s="29"/>
      <c r="J106" s="29">
        <v>42919</v>
      </c>
      <c r="K106" s="29">
        <v>42919</v>
      </c>
      <c r="L106" s="23" t="s">
        <v>51</v>
      </c>
      <c r="M106" s="38" t="s">
        <v>52</v>
      </c>
      <c r="N106" s="29">
        <v>42996</v>
      </c>
      <c r="O106" s="29">
        <v>43003</v>
      </c>
      <c r="P106" s="24">
        <v>3452.89</v>
      </c>
      <c r="Q106" s="24">
        <f>P106+P106*21/100</f>
        <v>4177.9969000000001</v>
      </c>
      <c r="R106" s="24">
        <v>2551</v>
      </c>
      <c r="S106" s="25">
        <v>21</v>
      </c>
      <c r="T106" s="24">
        <f t="shared" si="4"/>
        <v>3086.71</v>
      </c>
      <c r="U106" s="76">
        <v>4</v>
      </c>
      <c r="V106" s="57" t="s">
        <v>414</v>
      </c>
      <c r="W106" s="4" t="s">
        <v>19</v>
      </c>
      <c r="X106" s="1"/>
      <c r="Y106" s="1"/>
      <c r="Z106" s="8"/>
      <c r="AA106" s="7"/>
      <c r="AB106" s="1"/>
      <c r="AC106" s="3">
        <v>43000</v>
      </c>
      <c r="AD106" s="3"/>
      <c r="AE106" s="3"/>
      <c r="AF106" s="3"/>
      <c r="AG106" s="3"/>
      <c r="AH106" s="3">
        <v>43042</v>
      </c>
      <c r="AI106" s="1"/>
      <c r="AJ106" s="1"/>
      <c r="AK106" s="1"/>
      <c r="AL106" s="1"/>
      <c r="AM106" s="1"/>
    </row>
    <row r="107" spans="1:39" s="15" customFormat="1" ht="64.5" customHeight="1" x14ac:dyDescent="0.25">
      <c r="A107" s="19" t="s">
        <v>411</v>
      </c>
      <c r="B107" s="38" t="s">
        <v>412</v>
      </c>
      <c r="C107" s="33" t="s">
        <v>31</v>
      </c>
      <c r="D107" s="28" t="s">
        <v>25</v>
      </c>
      <c r="E107" s="22"/>
      <c r="F107" s="52" t="s">
        <v>455</v>
      </c>
      <c r="G107" s="29">
        <v>42919</v>
      </c>
      <c r="H107" s="29"/>
      <c r="I107" s="29"/>
      <c r="J107" s="29">
        <v>42919</v>
      </c>
      <c r="K107" s="29">
        <v>42919</v>
      </c>
      <c r="L107" s="23" t="s">
        <v>94</v>
      </c>
      <c r="M107" s="38" t="s">
        <v>95</v>
      </c>
      <c r="N107" s="29">
        <v>42996</v>
      </c>
      <c r="O107" s="29">
        <v>43003</v>
      </c>
      <c r="P107" s="24">
        <v>6000</v>
      </c>
      <c r="Q107" s="24">
        <f>P107+P107*21/100</f>
        <v>7260</v>
      </c>
      <c r="R107" s="24">
        <v>4200</v>
      </c>
      <c r="S107" s="25">
        <v>21</v>
      </c>
      <c r="T107" s="24">
        <f t="shared" si="4"/>
        <v>5082</v>
      </c>
      <c r="U107" s="76">
        <v>1</v>
      </c>
      <c r="V107" s="57" t="s">
        <v>414</v>
      </c>
      <c r="W107" s="4" t="s">
        <v>19</v>
      </c>
      <c r="X107" s="1"/>
      <c r="Y107" s="1"/>
      <c r="Z107" s="8"/>
      <c r="AA107" s="7"/>
      <c r="AB107" s="1"/>
      <c r="AC107" s="3"/>
      <c r="AD107" s="3"/>
      <c r="AE107" s="3"/>
      <c r="AF107" s="3"/>
      <c r="AG107" s="3"/>
      <c r="AH107" s="3"/>
      <c r="AI107" s="1"/>
      <c r="AJ107" s="1"/>
      <c r="AK107" s="1"/>
      <c r="AL107" s="1"/>
      <c r="AM107" s="1"/>
    </row>
    <row r="108" spans="1:39" s="15" customFormat="1" ht="75" x14ac:dyDescent="0.25">
      <c r="A108" s="31" t="s">
        <v>270</v>
      </c>
      <c r="B108" s="28" t="s">
        <v>271</v>
      </c>
      <c r="C108" s="41" t="s">
        <v>0</v>
      </c>
      <c r="D108" s="28" t="s">
        <v>78</v>
      </c>
      <c r="E108" s="22" t="s">
        <v>26</v>
      </c>
      <c r="F108" s="52" t="s">
        <v>454</v>
      </c>
      <c r="G108" s="29"/>
      <c r="H108" s="29"/>
      <c r="I108" s="29"/>
      <c r="J108" s="29"/>
      <c r="K108" s="29"/>
      <c r="L108" s="23" t="s">
        <v>272</v>
      </c>
      <c r="M108" s="28" t="s">
        <v>273</v>
      </c>
      <c r="N108" s="29">
        <v>42968</v>
      </c>
      <c r="O108" s="29">
        <v>43004</v>
      </c>
      <c r="P108" s="24"/>
      <c r="Q108" s="24"/>
      <c r="R108" s="24">
        <v>17850</v>
      </c>
      <c r="S108" s="25">
        <v>21</v>
      </c>
      <c r="T108" s="24">
        <f t="shared" si="4"/>
        <v>21598.5</v>
      </c>
      <c r="U108" s="55" t="s">
        <v>464</v>
      </c>
      <c r="V108" s="57">
        <v>12</v>
      </c>
      <c r="W108" s="4" t="s">
        <v>77</v>
      </c>
      <c r="X108" s="1"/>
      <c r="Y108" s="1"/>
      <c r="Z108" s="8"/>
      <c r="AA108" s="7"/>
      <c r="AB108" s="1"/>
      <c r="AC108" s="3"/>
      <c r="AD108" s="3"/>
      <c r="AE108" s="3"/>
      <c r="AF108" s="3"/>
      <c r="AG108" s="3"/>
      <c r="AH108" s="3"/>
      <c r="AI108" s="1"/>
      <c r="AJ108" s="1"/>
      <c r="AK108" s="1"/>
      <c r="AL108" s="1"/>
      <c r="AM108" s="1"/>
    </row>
    <row r="109" spans="1:39" s="15" customFormat="1" ht="48.75" customHeight="1" x14ac:dyDescent="0.25">
      <c r="A109" s="27" t="s">
        <v>368</v>
      </c>
      <c r="B109" s="35" t="s">
        <v>369</v>
      </c>
      <c r="C109" s="27" t="s">
        <v>0</v>
      </c>
      <c r="D109" s="28" t="s">
        <v>25</v>
      </c>
      <c r="E109" s="22" t="s">
        <v>26</v>
      </c>
      <c r="F109" s="52" t="s">
        <v>454</v>
      </c>
      <c r="G109" s="21"/>
      <c r="H109" s="29"/>
      <c r="I109" s="29"/>
      <c r="J109" s="29"/>
      <c r="K109" s="29"/>
      <c r="L109" s="36" t="s">
        <v>62</v>
      </c>
      <c r="M109" s="35" t="s">
        <v>370</v>
      </c>
      <c r="N109" s="29">
        <v>42969</v>
      </c>
      <c r="O109" s="29">
        <v>43004</v>
      </c>
      <c r="P109" s="24"/>
      <c r="Q109" s="24"/>
      <c r="R109" s="24">
        <v>11787.6</v>
      </c>
      <c r="S109" s="25">
        <v>21</v>
      </c>
      <c r="T109" s="24">
        <f t="shared" si="4"/>
        <v>14262.996000000001</v>
      </c>
      <c r="U109" s="55" t="s">
        <v>464</v>
      </c>
      <c r="V109" s="57">
        <v>12</v>
      </c>
      <c r="W109" s="4" t="s">
        <v>38</v>
      </c>
      <c r="X109" s="1"/>
      <c r="Y109" s="1"/>
      <c r="Z109" s="8"/>
      <c r="AA109" s="7"/>
      <c r="AB109" s="1"/>
      <c r="AC109" s="3"/>
      <c r="AD109" s="3"/>
      <c r="AE109" s="3"/>
      <c r="AF109" s="3"/>
      <c r="AG109" s="3"/>
      <c r="AH109" s="3"/>
      <c r="AI109" s="1"/>
      <c r="AJ109" s="1"/>
      <c r="AK109" s="1"/>
      <c r="AL109" s="1"/>
      <c r="AM109" s="1"/>
    </row>
    <row r="110" spans="1:39" ht="49.5" customHeight="1" x14ac:dyDescent="0.25">
      <c r="A110" s="19" t="s">
        <v>421</v>
      </c>
      <c r="B110" s="38" t="s">
        <v>422</v>
      </c>
      <c r="C110" s="33" t="s">
        <v>0</v>
      </c>
      <c r="D110" s="28" t="s">
        <v>39</v>
      </c>
      <c r="F110" s="52" t="s">
        <v>456</v>
      </c>
      <c r="J110" s="29">
        <v>42874</v>
      </c>
      <c r="K110" s="29">
        <v>42874</v>
      </c>
      <c r="L110" s="23" t="s">
        <v>139</v>
      </c>
      <c r="M110" s="38" t="s">
        <v>423</v>
      </c>
      <c r="N110" s="29">
        <v>42975</v>
      </c>
      <c r="O110" s="29">
        <v>43005</v>
      </c>
      <c r="P110" s="24">
        <v>33057.83</v>
      </c>
      <c r="Q110" s="24">
        <v>39999.980000000003</v>
      </c>
      <c r="R110" s="24">
        <v>33057.83</v>
      </c>
      <c r="S110" s="25">
        <v>21</v>
      </c>
      <c r="T110" s="24">
        <v>39999.980000000003</v>
      </c>
      <c r="U110" s="76">
        <v>15</v>
      </c>
      <c r="V110" s="57">
        <v>24</v>
      </c>
      <c r="W110" s="4" t="s">
        <v>424</v>
      </c>
      <c r="X110" s="1" t="s">
        <v>70</v>
      </c>
      <c r="Y110" s="1">
        <v>12</v>
      </c>
      <c r="AC110" s="3">
        <v>42979</v>
      </c>
      <c r="AH110" s="3">
        <v>43038</v>
      </c>
    </row>
    <row r="111" spans="1:39" ht="48.75" x14ac:dyDescent="0.25">
      <c r="A111" s="19" t="s">
        <v>425</v>
      </c>
      <c r="B111" s="20" t="s">
        <v>427</v>
      </c>
      <c r="C111" s="33" t="s">
        <v>31</v>
      </c>
      <c r="D111" s="28" t="s">
        <v>25</v>
      </c>
      <c r="F111" s="52" t="s">
        <v>455</v>
      </c>
      <c r="G111" s="29">
        <v>42808</v>
      </c>
      <c r="J111" s="29">
        <v>42808</v>
      </c>
      <c r="K111" s="29">
        <v>42808</v>
      </c>
      <c r="L111" s="23" t="s">
        <v>37</v>
      </c>
      <c r="M111" s="38" t="s">
        <v>428</v>
      </c>
      <c r="N111" s="29">
        <v>42979</v>
      </c>
      <c r="O111" s="29">
        <v>43005</v>
      </c>
      <c r="P111" s="24">
        <v>83762.929999999993</v>
      </c>
      <c r="Q111" s="24">
        <f>P111+P111*21/100</f>
        <v>101353.14529999999</v>
      </c>
      <c r="R111" s="24">
        <v>83762.929999999993</v>
      </c>
      <c r="S111" s="25">
        <v>21</v>
      </c>
      <c r="T111" s="24">
        <f>R111+R111*S111/100</f>
        <v>101353.14529999999</v>
      </c>
      <c r="U111" s="76">
        <v>2</v>
      </c>
      <c r="V111" s="57">
        <v>15</v>
      </c>
      <c r="W111" s="4" t="s">
        <v>100</v>
      </c>
      <c r="AC111" s="3">
        <v>42984</v>
      </c>
      <c r="AH111" s="3">
        <v>43066</v>
      </c>
    </row>
    <row r="112" spans="1:39" ht="79.5" customHeight="1" x14ac:dyDescent="0.25">
      <c r="A112" s="31" t="s">
        <v>364</v>
      </c>
      <c r="B112" s="38" t="s">
        <v>367</v>
      </c>
      <c r="C112" s="32" t="s">
        <v>24</v>
      </c>
      <c r="D112" s="28" t="s">
        <v>78</v>
      </c>
      <c r="E112" s="22" t="s">
        <v>26</v>
      </c>
      <c r="F112" s="52" t="s">
        <v>454</v>
      </c>
      <c r="J112" s="29"/>
      <c r="K112" s="29"/>
      <c r="L112" s="23" t="s">
        <v>365</v>
      </c>
      <c r="M112" s="38" t="s">
        <v>366</v>
      </c>
      <c r="N112" s="29">
        <v>42983</v>
      </c>
      <c r="O112" s="29">
        <v>43006</v>
      </c>
      <c r="R112" s="24">
        <v>6898.97</v>
      </c>
      <c r="T112" s="24">
        <f>R112+R112*S112/100</f>
        <v>6898.97</v>
      </c>
      <c r="U112" s="55" t="s">
        <v>464</v>
      </c>
      <c r="V112" s="57">
        <v>12</v>
      </c>
      <c r="W112" s="4" t="s">
        <v>29</v>
      </c>
    </row>
    <row r="113" spans="1:39" ht="48.75" x14ac:dyDescent="0.25">
      <c r="A113" s="26" t="s">
        <v>392</v>
      </c>
      <c r="B113" s="35" t="s">
        <v>391</v>
      </c>
      <c r="C113" s="30" t="s">
        <v>0</v>
      </c>
      <c r="D113" s="28" t="s">
        <v>71</v>
      </c>
      <c r="F113" s="52" t="s">
        <v>455</v>
      </c>
      <c r="G113" s="29">
        <v>42887</v>
      </c>
      <c r="J113" s="29">
        <v>42887</v>
      </c>
      <c r="K113" s="29">
        <v>42887</v>
      </c>
      <c r="L113" s="36" t="s">
        <v>393</v>
      </c>
      <c r="M113" s="35" t="s">
        <v>394</v>
      </c>
      <c r="N113" s="29">
        <v>42976</v>
      </c>
      <c r="O113" s="29">
        <v>43006</v>
      </c>
      <c r="P113" s="24">
        <v>254545.46</v>
      </c>
      <c r="Q113" s="24">
        <v>280000</v>
      </c>
      <c r="R113" s="24">
        <v>234892.6</v>
      </c>
      <c r="S113" s="25">
        <v>10</v>
      </c>
      <c r="T113" s="24">
        <f>R113+R113*S113/100</f>
        <v>258381.86000000002</v>
      </c>
      <c r="U113" s="76">
        <v>4</v>
      </c>
      <c r="V113" s="57">
        <v>12</v>
      </c>
      <c r="W113" s="4" t="s">
        <v>19</v>
      </c>
    </row>
    <row r="114" spans="1:39" ht="68.25" customHeight="1" x14ac:dyDescent="0.25">
      <c r="A114" s="19" t="s">
        <v>396</v>
      </c>
      <c r="B114" s="35" t="s">
        <v>395</v>
      </c>
      <c r="C114" s="21" t="s">
        <v>0</v>
      </c>
      <c r="D114" s="28" t="s">
        <v>25</v>
      </c>
      <c r="F114" s="52" t="s">
        <v>455</v>
      </c>
      <c r="G114" s="29">
        <v>42894</v>
      </c>
      <c r="J114" s="29">
        <v>42894</v>
      </c>
      <c r="K114" s="29">
        <v>42894</v>
      </c>
      <c r="L114" s="23" t="s">
        <v>397</v>
      </c>
      <c r="M114" s="38" t="s">
        <v>398</v>
      </c>
      <c r="N114" s="29">
        <v>42999</v>
      </c>
      <c r="O114" s="29">
        <v>43007</v>
      </c>
      <c r="P114" s="24">
        <v>150590.26</v>
      </c>
      <c r="Q114" s="24">
        <f>P114+P114*21/100</f>
        <v>182214.21460000001</v>
      </c>
      <c r="R114" s="24">
        <v>143060</v>
      </c>
      <c r="S114" s="25" t="s">
        <v>399</v>
      </c>
      <c r="T114" s="24">
        <v>143060</v>
      </c>
      <c r="U114" s="76">
        <v>1</v>
      </c>
      <c r="V114" s="57">
        <v>2</v>
      </c>
      <c r="W114" s="4" t="s">
        <v>81</v>
      </c>
      <c r="AC114" s="3">
        <v>43004</v>
      </c>
      <c r="AD114" s="3">
        <v>43105</v>
      </c>
      <c r="AH114" s="3">
        <v>43066</v>
      </c>
    </row>
    <row r="115" spans="1:39" s="15" customFormat="1" ht="111.75" customHeight="1" x14ac:dyDescent="0.25">
      <c r="A115" s="40" t="s">
        <v>223</v>
      </c>
      <c r="B115" s="28" t="s">
        <v>227</v>
      </c>
      <c r="C115" s="41"/>
      <c r="D115" s="28" t="s">
        <v>25</v>
      </c>
      <c r="E115" s="22"/>
      <c r="F115" s="52" t="s">
        <v>455</v>
      </c>
      <c r="G115" s="29">
        <v>42858</v>
      </c>
      <c r="H115" s="29"/>
      <c r="I115" s="29"/>
      <c r="J115" s="29">
        <v>42858</v>
      </c>
      <c r="K115" s="29">
        <v>42858</v>
      </c>
      <c r="L115" s="42" t="s">
        <v>57</v>
      </c>
      <c r="M115" s="28"/>
      <c r="N115" s="29"/>
      <c r="O115" s="29"/>
      <c r="P115" s="24"/>
      <c r="Q115" s="24">
        <f>P115+P115*21/100</f>
        <v>0</v>
      </c>
      <c r="R115" s="24"/>
      <c r="S115" s="25"/>
      <c r="T115" s="24">
        <f>R115+R115*S115/100</f>
        <v>0</v>
      </c>
      <c r="U115" s="55"/>
      <c r="V115" s="57"/>
      <c r="W115" s="4" t="s">
        <v>19</v>
      </c>
      <c r="X115" s="4"/>
      <c r="Y115" s="4"/>
      <c r="Z115" s="8"/>
      <c r="AA115" s="7"/>
      <c r="AB115" s="3"/>
      <c r="AC115" s="3"/>
      <c r="AD115" s="3"/>
      <c r="AE115" s="3"/>
      <c r="AF115" s="3"/>
      <c r="AG115" s="3"/>
      <c r="AH115" s="3"/>
      <c r="AI115" s="1"/>
      <c r="AJ115" s="1"/>
      <c r="AK115" s="1"/>
      <c r="AL115" s="1"/>
      <c r="AM115" s="1"/>
    </row>
    <row r="116" spans="1:39" ht="48.75" x14ac:dyDescent="0.25">
      <c r="A116" s="26" t="s">
        <v>232</v>
      </c>
      <c r="B116" s="35" t="s">
        <v>235</v>
      </c>
      <c r="C116" s="30"/>
      <c r="D116" s="28" t="s">
        <v>25</v>
      </c>
      <c r="F116" s="52" t="s">
        <v>455</v>
      </c>
      <c r="G116" s="29">
        <v>42832</v>
      </c>
      <c r="J116" s="29">
        <v>42832</v>
      </c>
      <c r="K116" s="29">
        <v>42832</v>
      </c>
      <c r="L116" s="44" t="s">
        <v>57</v>
      </c>
      <c r="M116" s="35"/>
      <c r="N116" s="29"/>
      <c r="O116" s="29"/>
      <c r="Q116" s="24">
        <f>P116+P116*21/100</f>
        <v>0</v>
      </c>
      <c r="T116" s="24">
        <f>R116+R116*S116/100</f>
        <v>0</v>
      </c>
      <c r="W116" s="4" t="s">
        <v>38</v>
      </c>
    </row>
    <row r="117" spans="1:39" ht="68.25" customHeight="1" x14ac:dyDescent="0.25">
      <c r="A117" s="122" t="s">
        <v>404</v>
      </c>
      <c r="B117" s="35" t="s">
        <v>405</v>
      </c>
      <c r="D117" s="123" t="s">
        <v>39</v>
      </c>
      <c r="F117" s="52" t="s">
        <v>454</v>
      </c>
      <c r="L117" s="36" t="s">
        <v>107</v>
      </c>
      <c r="M117" s="30" t="s">
        <v>108</v>
      </c>
      <c r="Q117" s="24">
        <v>150000</v>
      </c>
      <c r="T117" s="24">
        <v>93334.12</v>
      </c>
      <c r="U117" s="76">
        <v>1</v>
      </c>
      <c r="V117" s="57" t="s">
        <v>140</v>
      </c>
    </row>
    <row r="118" spans="1:39" ht="65.25" customHeight="1" x14ac:dyDescent="0.25">
      <c r="A118" s="122" t="s">
        <v>404</v>
      </c>
      <c r="B118" s="35" t="s">
        <v>443</v>
      </c>
      <c r="D118" s="123" t="s">
        <v>39</v>
      </c>
      <c r="E118" s="124"/>
      <c r="F118" s="125" t="s">
        <v>454</v>
      </c>
      <c r="L118" s="77" t="s">
        <v>109</v>
      </c>
      <c r="M118" s="77" t="s">
        <v>110</v>
      </c>
      <c r="Q118" s="24">
        <v>750000.11</v>
      </c>
      <c r="T118" s="24">
        <v>750000.11</v>
      </c>
      <c r="U118" s="76">
        <v>1</v>
      </c>
      <c r="V118" s="57">
        <v>12</v>
      </c>
    </row>
    <row r="119" spans="1:39" ht="53.25" customHeight="1" x14ac:dyDescent="0.25">
      <c r="A119" s="122" t="s">
        <v>404</v>
      </c>
      <c r="B119" s="35" t="s">
        <v>444</v>
      </c>
      <c r="D119" s="123" t="s">
        <v>39</v>
      </c>
      <c r="E119" s="124"/>
      <c r="F119" s="125" t="s">
        <v>454</v>
      </c>
      <c r="L119" s="79" t="s">
        <v>107</v>
      </c>
      <c r="M119" s="35" t="s">
        <v>108</v>
      </c>
      <c r="Q119" s="24">
        <v>3852831.05</v>
      </c>
      <c r="T119" s="24">
        <v>3852831.05</v>
      </c>
      <c r="U119" s="76">
        <v>1</v>
      </c>
      <c r="V119" s="57">
        <v>12</v>
      </c>
    </row>
    <row r="120" spans="1:39" ht="82.5" customHeight="1" x14ac:dyDescent="0.25">
      <c r="A120" s="78" t="s">
        <v>446</v>
      </c>
      <c r="B120" s="35" t="s">
        <v>445</v>
      </c>
      <c r="D120" s="20" t="s">
        <v>39</v>
      </c>
      <c r="F120" s="52" t="s">
        <v>454</v>
      </c>
      <c r="L120" s="79" t="s">
        <v>79</v>
      </c>
      <c r="M120" s="35" t="s">
        <v>80</v>
      </c>
      <c r="Q120" s="24">
        <v>56252.9</v>
      </c>
      <c r="T120" s="24">
        <v>56252.9</v>
      </c>
      <c r="U120" s="76">
        <v>1</v>
      </c>
      <c r="V120" s="57">
        <v>2</v>
      </c>
    </row>
    <row r="121" spans="1:39" x14ac:dyDescent="0.25">
      <c r="A121" s="12"/>
      <c r="B121" s="18"/>
      <c r="C121" s="1"/>
      <c r="D121" s="18"/>
      <c r="E121" s="7"/>
      <c r="F121" s="54"/>
      <c r="G121" s="1"/>
      <c r="H121" s="3"/>
      <c r="I121" s="3"/>
      <c r="J121" s="1"/>
      <c r="K121" s="1"/>
      <c r="L121" s="16"/>
      <c r="M121" s="18"/>
      <c r="N121" s="1"/>
      <c r="O121" s="1"/>
      <c r="P121" s="2"/>
      <c r="Q121" s="2"/>
      <c r="R121" s="2"/>
      <c r="S121" s="5"/>
      <c r="T121" s="2"/>
      <c r="U121" s="56"/>
      <c r="V121" s="58"/>
    </row>
    <row r="122" spans="1:39" x14ac:dyDescent="0.25">
      <c r="A122" s="12"/>
      <c r="B122" s="18"/>
      <c r="C122" s="1"/>
      <c r="D122" s="18"/>
      <c r="E122" s="7"/>
      <c r="F122" s="54"/>
      <c r="G122" s="1"/>
      <c r="H122" s="3"/>
      <c r="I122" s="3"/>
      <c r="J122" s="1"/>
      <c r="K122" s="1"/>
      <c r="L122" s="16"/>
      <c r="M122" s="18"/>
      <c r="N122" s="1"/>
      <c r="O122" s="1"/>
      <c r="P122" s="2"/>
      <c r="Q122" s="2"/>
      <c r="R122" s="2"/>
      <c r="S122" s="5"/>
      <c r="T122" s="2"/>
      <c r="U122" s="56"/>
      <c r="V122" s="58"/>
    </row>
    <row r="123" spans="1:39" x14ac:dyDescent="0.25">
      <c r="A123" s="12"/>
      <c r="B123" s="18"/>
      <c r="C123" s="1"/>
      <c r="D123" s="18"/>
      <c r="E123" s="7"/>
      <c r="F123" s="54"/>
      <c r="G123" s="1"/>
      <c r="H123" s="3"/>
      <c r="I123" s="3"/>
      <c r="J123" s="1"/>
      <c r="K123" s="1"/>
      <c r="L123" s="16"/>
      <c r="M123" s="18"/>
      <c r="N123" s="1"/>
      <c r="O123" s="1"/>
      <c r="P123" s="2"/>
      <c r="Q123" s="2"/>
      <c r="R123" s="2"/>
      <c r="S123" s="5"/>
      <c r="T123" s="2"/>
      <c r="U123" s="56"/>
      <c r="V123" s="58"/>
    </row>
    <row r="124" spans="1:39" x14ac:dyDescent="0.25">
      <c r="A124" s="12"/>
      <c r="B124" s="18"/>
      <c r="C124" s="1"/>
      <c r="D124" s="18"/>
      <c r="E124" s="7"/>
      <c r="F124" s="54"/>
      <c r="G124" s="1"/>
      <c r="H124" s="3"/>
      <c r="I124" s="3"/>
      <c r="J124" s="1"/>
      <c r="K124" s="1"/>
      <c r="L124" s="16"/>
      <c r="M124" s="18"/>
      <c r="N124" s="1"/>
      <c r="O124" s="1"/>
      <c r="P124" s="2"/>
      <c r="Q124" s="2"/>
      <c r="R124" s="2"/>
      <c r="S124" s="5"/>
      <c r="T124" s="2"/>
      <c r="U124" s="56"/>
      <c r="V124" s="58"/>
    </row>
    <row r="125" spans="1:39" x14ac:dyDescent="0.25">
      <c r="A125" s="12"/>
      <c r="B125" s="18"/>
      <c r="C125" s="1"/>
      <c r="D125" s="18"/>
      <c r="E125" s="7"/>
      <c r="F125" s="54"/>
      <c r="G125" s="1"/>
      <c r="H125" s="3"/>
      <c r="I125" s="3"/>
      <c r="J125" s="1"/>
      <c r="K125" s="1"/>
      <c r="L125" s="16"/>
      <c r="M125" s="18"/>
      <c r="N125" s="1"/>
      <c r="O125" s="1"/>
      <c r="P125" s="2"/>
      <c r="Q125" s="2"/>
      <c r="R125" s="2"/>
      <c r="S125" s="5"/>
      <c r="T125" s="2"/>
      <c r="U125" s="56"/>
      <c r="V125" s="58"/>
    </row>
    <row r="126" spans="1:39" x14ac:dyDescent="0.25">
      <c r="A126" s="12"/>
      <c r="B126" s="18"/>
      <c r="C126" s="1"/>
      <c r="D126" s="18"/>
      <c r="E126" s="7"/>
      <c r="F126" s="54"/>
      <c r="G126" s="1"/>
      <c r="H126" s="3"/>
      <c r="I126" s="3"/>
      <c r="J126" s="1"/>
      <c r="K126" s="1"/>
      <c r="L126" s="16"/>
      <c r="M126" s="18"/>
      <c r="N126" s="1"/>
      <c r="O126" s="1"/>
      <c r="P126" s="2"/>
      <c r="Q126" s="2"/>
      <c r="R126" s="2"/>
      <c r="S126" s="5"/>
      <c r="T126" s="2"/>
      <c r="U126" s="56"/>
      <c r="V126" s="58"/>
    </row>
    <row r="127" spans="1:39" x14ac:dyDescent="0.25">
      <c r="A127" s="12"/>
      <c r="B127" s="18"/>
      <c r="C127" s="1"/>
      <c r="D127" s="18"/>
      <c r="E127" s="7"/>
      <c r="F127" s="54"/>
      <c r="G127" s="1"/>
      <c r="H127" s="3"/>
      <c r="I127" s="3"/>
      <c r="J127" s="1"/>
      <c r="K127" s="1"/>
      <c r="L127" s="16"/>
      <c r="M127" s="18"/>
      <c r="N127" s="1"/>
      <c r="O127" s="1"/>
      <c r="P127" s="2"/>
      <c r="Q127" s="2"/>
      <c r="R127" s="2"/>
      <c r="S127" s="5"/>
      <c r="T127" s="2"/>
      <c r="U127" s="56"/>
      <c r="V127" s="58"/>
    </row>
    <row r="128" spans="1:39" x14ac:dyDescent="0.25">
      <c r="A128" s="12"/>
      <c r="B128" s="18"/>
      <c r="C128" s="1"/>
      <c r="D128" s="18"/>
      <c r="E128" s="7"/>
      <c r="F128" s="54"/>
      <c r="G128" s="1"/>
      <c r="H128" s="3"/>
      <c r="I128" s="3"/>
      <c r="J128" s="1"/>
      <c r="K128" s="1"/>
      <c r="L128" s="16"/>
      <c r="M128" s="18"/>
      <c r="N128" s="1"/>
      <c r="O128" s="1"/>
      <c r="P128" s="2"/>
      <c r="Q128" s="2"/>
      <c r="R128" s="2"/>
      <c r="S128" s="5"/>
      <c r="T128" s="2"/>
      <c r="U128" s="56"/>
      <c r="V128" s="58"/>
    </row>
    <row r="129" spans="1:22" x14ac:dyDescent="0.25">
      <c r="A129" s="12"/>
      <c r="B129" s="18"/>
      <c r="C129" s="1"/>
      <c r="D129" s="18"/>
      <c r="E129" s="7"/>
      <c r="F129" s="54"/>
      <c r="G129" s="1"/>
      <c r="H129" s="3"/>
      <c r="I129" s="3"/>
      <c r="J129" s="1"/>
      <c r="K129" s="1"/>
      <c r="L129" s="16"/>
      <c r="M129" s="18"/>
      <c r="N129" s="1"/>
      <c r="O129" s="1"/>
      <c r="P129" s="2"/>
      <c r="Q129" s="2"/>
      <c r="R129" s="2"/>
      <c r="S129" s="5"/>
      <c r="T129" s="2"/>
      <c r="U129" s="56"/>
      <c r="V129" s="58"/>
    </row>
    <row r="130" spans="1:22" x14ac:dyDescent="0.25">
      <c r="A130" s="12"/>
      <c r="B130" s="18"/>
      <c r="C130" s="1"/>
      <c r="D130" s="18"/>
      <c r="E130" s="7"/>
      <c r="F130" s="54"/>
      <c r="G130" s="1"/>
      <c r="H130" s="3"/>
      <c r="I130" s="3"/>
      <c r="J130" s="1"/>
      <c r="K130" s="1"/>
      <c r="L130" s="16"/>
      <c r="M130" s="18"/>
      <c r="N130" s="1"/>
      <c r="O130" s="1"/>
      <c r="P130" s="2"/>
      <c r="Q130" s="2"/>
      <c r="R130" s="2"/>
      <c r="S130" s="5"/>
      <c r="T130" s="2"/>
      <c r="U130" s="56"/>
      <c r="V130" s="58"/>
    </row>
    <row r="131" spans="1:22" x14ac:dyDescent="0.25">
      <c r="A131" s="12"/>
      <c r="B131" s="18"/>
      <c r="C131" s="1"/>
      <c r="D131" s="18"/>
      <c r="E131" s="7"/>
      <c r="F131" s="54"/>
      <c r="G131" s="1"/>
      <c r="H131" s="3"/>
      <c r="I131" s="3"/>
      <c r="J131" s="1"/>
      <c r="K131" s="1"/>
      <c r="L131" s="16"/>
      <c r="M131" s="18"/>
      <c r="N131" s="1"/>
      <c r="O131" s="1"/>
      <c r="P131" s="2"/>
      <c r="Q131" s="2"/>
      <c r="R131" s="2"/>
      <c r="S131" s="5"/>
      <c r="T131" s="2"/>
      <c r="U131" s="56"/>
      <c r="V131" s="58"/>
    </row>
    <row r="132" spans="1:22" x14ac:dyDescent="0.25">
      <c r="A132" s="12"/>
      <c r="B132" s="18"/>
      <c r="C132" s="1"/>
      <c r="D132" s="18"/>
      <c r="E132" s="7"/>
      <c r="F132" s="54"/>
      <c r="G132" s="1"/>
      <c r="H132" s="3"/>
      <c r="I132" s="3"/>
      <c r="J132" s="1"/>
      <c r="K132" s="1"/>
      <c r="L132" s="16"/>
      <c r="M132" s="18"/>
      <c r="N132" s="1"/>
      <c r="O132" s="1"/>
      <c r="P132" s="2"/>
      <c r="Q132" s="2"/>
      <c r="R132" s="2"/>
      <c r="S132" s="5"/>
      <c r="T132" s="2"/>
      <c r="U132" s="56"/>
      <c r="V132" s="58"/>
    </row>
    <row r="133" spans="1:22" x14ac:dyDescent="0.25">
      <c r="A133" s="12"/>
      <c r="B133" s="18"/>
      <c r="C133" s="1"/>
      <c r="D133" s="18"/>
      <c r="E133" s="7"/>
      <c r="F133" s="54"/>
      <c r="G133" s="1"/>
      <c r="H133" s="3"/>
      <c r="I133" s="3"/>
      <c r="J133" s="1"/>
      <c r="K133" s="1"/>
      <c r="L133" s="16"/>
      <c r="M133" s="18"/>
      <c r="N133" s="1"/>
      <c r="O133" s="1"/>
      <c r="P133" s="2"/>
      <c r="Q133" s="2"/>
      <c r="R133" s="2"/>
      <c r="S133" s="5"/>
      <c r="T133" s="2"/>
      <c r="U133" s="56"/>
      <c r="V133" s="58"/>
    </row>
    <row r="134" spans="1:22" x14ac:dyDescent="0.25">
      <c r="A134" s="12"/>
      <c r="B134" s="18"/>
      <c r="C134" s="1"/>
      <c r="D134" s="18"/>
      <c r="E134" s="7"/>
      <c r="F134" s="54"/>
      <c r="G134" s="1"/>
      <c r="H134" s="3"/>
      <c r="I134" s="3"/>
      <c r="J134" s="1"/>
      <c r="K134" s="1"/>
      <c r="L134" s="16"/>
      <c r="M134" s="18"/>
      <c r="N134" s="1"/>
      <c r="O134" s="1"/>
      <c r="P134" s="2"/>
      <c r="Q134" s="2"/>
      <c r="R134" s="2"/>
      <c r="S134" s="5"/>
      <c r="T134" s="2"/>
      <c r="U134" s="56"/>
      <c r="V134" s="58"/>
    </row>
    <row r="135" spans="1:22" x14ac:dyDescent="0.25">
      <c r="A135" s="12"/>
      <c r="B135" s="18"/>
      <c r="C135" s="1"/>
      <c r="D135" s="18"/>
      <c r="E135" s="7"/>
      <c r="F135" s="54"/>
      <c r="G135" s="1"/>
      <c r="H135" s="3"/>
      <c r="I135" s="3"/>
      <c r="J135" s="1"/>
      <c r="K135" s="1"/>
      <c r="L135" s="16"/>
      <c r="M135" s="18"/>
      <c r="N135" s="1"/>
      <c r="O135" s="1"/>
      <c r="P135" s="2"/>
      <c r="Q135" s="2"/>
      <c r="R135" s="2"/>
      <c r="S135" s="5"/>
      <c r="T135" s="2"/>
      <c r="U135" s="56"/>
      <c r="V135" s="58"/>
    </row>
    <row r="136" spans="1:22" x14ac:dyDescent="0.25">
      <c r="A136" s="12"/>
      <c r="B136" s="18"/>
      <c r="C136" s="1"/>
      <c r="D136" s="18"/>
      <c r="E136" s="7"/>
      <c r="F136" s="54"/>
      <c r="G136" s="1"/>
      <c r="H136" s="3"/>
      <c r="I136" s="3"/>
      <c r="J136" s="1"/>
      <c r="K136" s="1"/>
      <c r="L136" s="16"/>
      <c r="M136" s="18"/>
      <c r="N136" s="1"/>
      <c r="O136" s="1"/>
      <c r="P136" s="2"/>
      <c r="Q136" s="2"/>
      <c r="R136" s="2"/>
      <c r="S136" s="5"/>
      <c r="T136" s="2"/>
      <c r="U136" s="56"/>
      <c r="V136" s="58"/>
    </row>
    <row r="137" spans="1:22" x14ac:dyDescent="0.25">
      <c r="A137" s="12"/>
      <c r="B137" s="18"/>
      <c r="C137" s="1"/>
      <c r="D137" s="18"/>
      <c r="E137" s="7"/>
      <c r="F137" s="54"/>
      <c r="G137" s="1"/>
      <c r="H137" s="3"/>
      <c r="I137" s="3"/>
      <c r="J137" s="1"/>
      <c r="K137" s="1"/>
      <c r="L137" s="16"/>
      <c r="M137" s="18"/>
      <c r="N137" s="1"/>
      <c r="O137" s="1"/>
      <c r="P137" s="2"/>
      <c r="Q137" s="2"/>
      <c r="R137" s="2"/>
      <c r="S137" s="5"/>
      <c r="T137" s="2"/>
      <c r="U137" s="56"/>
      <c r="V137" s="58"/>
    </row>
    <row r="138" spans="1:22" x14ac:dyDescent="0.25">
      <c r="A138" s="12"/>
      <c r="B138" s="18"/>
      <c r="C138" s="1"/>
      <c r="D138" s="18"/>
      <c r="E138" s="7"/>
      <c r="F138" s="54"/>
      <c r="G138" s="1"/>
      <c r="H138" s="3"/>
      <c r="I138" s="3"/>
      <c r="J138" s="1"/>
      <c r="K138" s="1"/>
      <c r="L138" s="16"/>
      <c r="M138" s="18"/>
      <c r="N138" s="1"/>
      <c r="O138" s="1"/>
      <c r="P138" s="2"/>
      <c r="Q138" s="2"/>
      <c r="R138" s="2"/>
      <c r="S138" s="5"/>
      <c r="T138" s="2"/>
      <c r="U138" s="56"/>
      <c r="V138" s="58"/>
    </row>
    <row r="139" spans="1:22" x14ac:dyDescent="0.25">
      <c r="A139" s="12"/>
      <c r="B139" s="18"/>
      <c r="C139" s="1"/>
      <c r="D139" s="18"/>
      <c r="E139" s="7"/>
      <c r="F139" s="54"/>
      <c r="G139" s="1"/>
      <c r="H139" s="3"/>
      <c r="I139" s="3"/>
      <c r="J139" s="1"/>
      <c r="K139" s="1"/>
      <c r="L139" s="16"/>
      <c r="M139" s="18"/>
      <c r="N139" s="1"/>
      <c r="O139" s="1"/>
      <c r="P139" s="2"/>
      <c r="Q139" s="2"/>
      <c r="R139" s="2"/>
      <c r="S139" s="5"/>
      <c r="T139" s="2"/>
      <c r="U139" s="56"/>
      <c r="V139" s="58"/>
    </row>
    <row r="140" spans="1:22" x14ac:dyDescent="0.25">
      <c r="A140" s="12"/>
      <c r="B140" s="18"/>
      <c r="C140" s="1"/>
      <c r="D140" s="18"/>
      <c r="E140" s="7"/>
      <c r="F140" s="54"/>
      <c r="G140" s="1"/>
      <c r="H140" s="3"/>
      <c r="I140" s="3"/>
      <c r="J140" s="1"/>
      <c r="K140" s="1"/>
      <c r="L140" s="16"/>
      <c r="M140" s="18"/>
      <c r="N140" s="1"/>
      <c r="O140" s="1"/>
      <c r="P140" s="2"/>
      <c r="Q140" s="2"/>
      <c r="R140" s="2"/>
      <c r="S140" s="5"/>
      <c r="T140" s="2"/>
      <c r="U140" s="56"/>
      <c r="V140" s="58"/>
    </row>
    <row r="141" spans="1:22" x14ac:dyDescent="0.25">
      <c r="A141" s="12"/>
      <c r="B141" s="18"/>
      <c r="C141" s="1"/>
      <c r="D141" s="18"/>
      <c r="E141" s="7"/>
      <c r="F141" s="54"/>
      <c r="G141" s="1"/>
      <c r="H141" s="3"/>
      <c r="I141" s="3"/>
      <c r="J141" s="1"/>
      <c r="K141" s="1"/>
      <c r="L141" s="16"/>
      <c r="M141" s="18"/>
      <c r="N141" s="1"/>
      <c r="O141" s="1"/>
      <c r="P141" s="2"/>
      <c r="Q141" s="2"/>
      <c r="R141" s="2"/>
      <c r="S141" s="5"/>
      <c r="T141" s="2"/>
      <c r="U141" s="56"/>
      <c r="V141" s="58"/>
    </row>
    <row r="142" spans="1:22" x14ac:dyDescent="0.25">
      <c r="A142" s="12"/>
      <c r="B142" s="18"/>
      <c r="C142" s="1"/>
      <c r="D142" s="18"/>
      <c r="E142" s="7"/>
      <c r="F142" s="54"/>
      <c r="G142" s="1"/>
      <c r="H142" s="3"/>
      <c r="I142" s="3"/>
      <c r="J142" s="1"/>
      <c r="K142" s="1"/>
      <c r="L142" s="16"/>
      <c r="M142" s="18"/>
      <c r="N142" s="1"/>
      <c r="O142" s="1"/>
      <c r="P142" s="2"/>
      <c r="Q142" s="2"/>
      <c r="R142" s="2"/>
      <c r="S142" s="5"/>
      <c r="T142" s="2"/>
      <c r="U142" s="56"/>
      <c r="V142" s="58"/>
    </row>
    <row r="143" spans="1:22" x14ac:dyDescent="0.25">
      <c r="A143" s="12"/>
      <c r="B143" s="18"/>
      <c r="C143" s="1"/>
      <c r="D143" s="18"/>
      <c r="E143" s="7"/>
      <c r="F143" s="54"/>
      <c r="G143" s="1"/>
      <c r="H143" s="3"/>
      <c r="I143" s="3"/>
      <c r="J143" s="1"/>
      <c r="K143" s="1"/>
      <c r="L143" s="16"/>
      <c r="M143" s="18"/>
      <c r="N143" s="1"/>
      <c r="O143" s="1"/>
      <c r="P143" s="2"/>
      <c r="Q143" s="2"/>
      <c r="R143" s="2"/>
      <c r="S143" s="5"/>
      <c r="T143" s="2"/>
      <c r="U143" s="56"/>
      <c r="V143" s="58"/>
    </row>
    <row r="144" spans="1:22" x14ac:dyDescent="0.25">
      <c r="A144" s="12"/>
      <c r="B144" s="18"/>
      <c r="C144" s="1"/>
      <c r="D144" s="18"/>
      <c r="E144" s="7"/>
      <c r="F144" s="54"/>
      <c r="G144" s="1"/>
      <c r="H144" s="3"/>
      <c r="I144" s="3"/>
      <c r="J144" s="1"/>
      <c r="K144" s="1"/>
      <c r="L144" s="16"/>
      <c r="M144" s="18"/>
      <c r="N144" s="1"/>
      <c r="O144" s="1"/>
      <c r="P144" s="2"/>
      <c r="Q144" s="2"/>
      <c r="R144" s="2"/>
      <c r="S144" s="5"/>
      <c r="T144" s="2"/>
      <c r="U144" s="56"/>
      <c r="V144" s="58"/>
    </row>
    <row r="145" spans="1:22" x14ac:dyDescent="0.25">
      <c r="A145" s="12"/>
      <c r="B145" s="18"/>
      <c r="C145" s="1"/>
      <c r="D145" s="18"/>
      <c r="E145" s="7"/>
      <c r="F145" s="54"/>
      <c r="G145" s="1"/>
      <c r="H145" s="3"/>
      <c r="I145" s="3"/>
      <c r="J145" s="1"/>
      <c r="K145" s="1"/>
      <c r="L145" s="16"/>
      <c r="M145" s="18"/>
      <c r="N145" s="1"/>
      <c r="O145" s="1"/>
      <c r="P145" s="2"/>
      <c r="Q145" s="2"/>
      <c r="R145" s="2"/>
      <c r="S145" s="5"/>
      <c r="T145" s="2"/>
      <c r="U145" s="56"/>
      <c r="V145" s="58"/>
    </row>
  </sheetData>
  <mergeCells count="6">
    <mergeCell ref="A1:V1"/>
    <mergeCell ref="A3:B3"/>
    <mergeCell ref="A14:A15"/>
    <mergeCell ref="B14:B15"/>
    <mergeCell ref="D14:D15"/>
    <mergeCell ref="F14:F15"/>
  </mergeCells>
  <dataValidations count="4">
    <dataValidation type="list" allowBlank="1" showInputMessage="1" showErrorMessage="1" sqref="C56 C5:C7 C91 C47 C50">
      <formula1>#REF!</formula1>
    </dataValidation>
    <dataValidation type="list" allowBlank="1" showInputMessage="1" showErrorMessage="1" sqref="C48 C79 C93">
      <formula1>#REF!</formula1>
    </dataValidation>
    <dataValidation allowBlank="1" showInputMessage="1" showErrorMessage="1" prompt="El asignado en su tramitación por el órgano de contratación" sqref="A5:A7 A19:A20 A56 A61 A63:A65 A93 A77:A79 A47:A48 A75 A91 A73 A50 A120"/>
    <dataValidation operator="equal" allowBlank="1" error="El NIF debe tener una longitud de 9 caracteres y tiene que ir sin guiones ni barras" prompt="El NIF debe tener una longitud de 9 caracteres y tiene que ir sin guiones ni barras" sqref="L18:L20 L63:L65 L93 L56:L57 L77:L79 L5:L7 L47:L48 L50 L91 L73 L75"/>
  </dataValidations>
  <pageMargins left="0.70866141732283472" right="0.70866141732283472" top="1.3385826771653544" bottom="0.74803149606299213" header="0.31496062992125984" footer="0.31496062992125984"/>
  <pageSetup paperSize="9" scale="82" fitToHeight="0" orientation="landscape" r:id="rId1"/>
  <headerFooter>
    <oddHeader>&amp;L&amp;G
             &amp;"-,Negrita"Área de Economía y Presupuestos</oddHeader>
    <oddFooter>&amp;C&amp;P</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election sqref="A1:A2"/>
    </sheetView>
  </sheetViews>
  <sheetFormatPr baseColWidth="10" defaultRowHeight="15" x14ac:dyDescent="0.25"/>
  <cols>
    <col min="1" max="1" width="13.140625" bestFit="1" customWidth="1"/>
    <col min="2" max="2" width="14.7109375" customWidth="1"/>
  </cols>
  <sheetData>
    <row r="1" spans="1:3" x14ac:dyDescent="0.25">
      <c r="A1" s="2"/>
      <c r="B1" s="2"/>
      <c r="C1" s="2"/>
    </row>
    <row r="2" spans="1:3" x14ac:dyDescent="0.25">
      <c r="A2" s="2"/>
      <c r="B2" s="2"/>
      <c r="C2" s="2"/>
    </row>
    <row r="3" spans="1:3" x14ac:dyDescent="0.25">
      <c r="A3" s="2"/>
      <c r="B3" s="2"/>
      <c r="C3" s="2"/>
    </row>
    <row r="4" spans="1:3" x14ac:dyDescent="0.25">
      <c r="A4" s="2"/>
      <c r="B4" s="2"/>
      <c r="C4" s="2"/>
    </row>
    <row r="5" spans="1:3" x14ac:dyDescent="0.25">
      <c r="A5" s="2"/>
      <c r="B5" s="9"/>
      <c r="C5" s="9"/>
    </row>
    <row r="6" spans="1:3" x14ac:dyDescent="0.25">
      <c r="A6" s="2"/>
    </row>
    <row r="8" spans="1:3" x14ac:dyDescent="0.25">
      <c r="A8" s="9"/>
    </row>
    <row r="9" spans="1:3" x14ac:dyDescent="0.25">
      <c r="A9" s="9"/>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selection activeCell="B10" sqref="B10"/>
    </sheetView>
  </sheetViews>
  <sheetFormatPr baseColWidth="10" defaultRowHeight="15" x14ac:dyDescent="0.25"/>
  <cols>
    <col min="1" max="1" width="16.5703125" customWidth="1"/>
    <col min="2" max="3" width="13.140625" bestFit="1" customWidth="1"/>
  </cols>
  <sheetData>
    <row r="1" spans="1:3" x14ac:dyDescent="0.25">
      <c r="A1" s="2"/>
      <c r="B1" s="9"/>
    </row>
    <row r="2" spans="1:3" x14ac:dyDescent="0.25">
      <c r="A2" s="2"/>
      <c r="B2" s="9"/>
      <c r="C2" s="9"/>
    </row>
    <row r="3" spans="1:3" x14ac:dyDescent="0.25">
      <c r="A3" s="2"/>
      <c r="B3" s="9"/>
    </row>
    <row r="4" spans="1:3" x14ac:dyDescent="0.25">
      <c r="A4" s="2"/>
      <c r="B4" s="9"/>
    </row>
    <row r="5" spans="1:3" x14ac:dyDescent="0.25">
      <c r="A5" s="9"/>
      <c r="B5" s="9"/>
    </row>
    <row r="6" spans="1:3" x14ac:dyDescent="0.25">
      <c r="A6" s="9"/>
      <c r="B6" s="9"/>
    </row>
    <row r="7" spans="1:3" x14ac:dyDescent="0.25">
      <c r="B7" s="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C.Formalizados 3t.</vt:lpstr>
      <vt:lpstr>Hoja2</vt:lpstr>
      <vt:lpstr>Hoja3</vt:lpstr>
      <vt:lpstr>'C.Formalizados 3t.'!Área_de_impresión</vt:lpstr>
      <vt:lpstr>'C.Formalizados 3t.'!Títulos_a_imprimir</vt:lpstr>
    </vt:vector>
  </TitlesOfParts>
  <Company>Ayuntamiento de Malaga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Sánchez Navarro, María José</dc:creator>
  <cp:lastModifiedBy>Suárez Nebro, Mª Teresa</cp:lastModifiedBy>
  <cp:lastPrinted>2018-01-16T09:40:49Z</cp:lastPrinted>
  <dcterms:created xsi:type="dcterms:W3CDTF">2016-01-15T12:33:30Z</dcterms:created>
  <dcterms:modified xsi:type="dcterms:W3CDTF">2018-01-18T10:50:27Z</dcterms:modified>
</cp:coreProperties>
</file>